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/>
  <xr:revisionPtr revIDLastSave="0" documentId="13_ncr:1_{5B71690A-16F5-4EA3-97F0-F9966A4696D5}" xr6:coauthVersionLast="47" xr6:coauthVersionMax="47" xr10:uidLastSave="{00000000-0000-0000-0000-000000000000}"/>
  <workbookProtection workbookAlgorithmName="SHA-512" workbookHashValue="Tb9JxI+VxRt6Ms+sL/w8Y1flNFNj0rCj4ncvfBVNVuc4RFPjcxiNO7Irls5mt6mIUesi04f/pJ58qm/5DiTi3w==" workbookSaltValue="OpJfESZ8H/WQ7HlaIlLaUA==" workbookSpinCount="100000" lockStructure="1"/>
  <bookViews>
    <workbookView xWindow="-120" yWindow="-120" windowWidth="20730" windowHeight="11160" activeTab="1" xr2:uid="{00000000-000D-0000-FFFF-FFFF00000000}"/>
  </bookViews>
  <sheets>
    <sheet name="内訳表" sheetId="1" r:id="rId1"/>
    <sheet name="報告書" sheetId="2" r:id="rId2"/>
  </sheets>
  <calcPr calcId="191029"/>
</workbook>
</file>

<file path=xl/calcChain.xml><?xml version="1.0" encoding="utf-8"?>
<calcChain xmlns="http://schemas.openxmlformats.org/spreadsheetml/2006/main">
  <c r="J13" i="2" l="1"/>
  <c r="C5" i="2"/>
  <c r="I29" i="1"/>
  <c r="J29" i="1"/>
  <c r="K29" i="1"/>
  <c r="L29" i="1"/>
  <c r="M29" i="1"/>
  <c r="N29" i="1"/>
  <c r="O29" i="1"/>
  <c r="P29" i="1"/>
  <c r="Q29" i="1"/>
  <c r="R29" i="1"/>
  <c r="D29" i="1"/>
  <c r="X48" i="2" l="1"/>
  <c r="R12" i="1" l="1"/>
  <c r="AQ35" i="2"/>
  <c r="AQ34" i="2"/>
  <c r="AQ21" i="2"/>
  <c r="E29" i="1"/>
  <c r="AQ22" i="2" s="1"/>
  <c r="F29" i="1"/>
  <c r="AQ23" i="2" s="1"/>
  <c r="G29" i="1"/>
  <c r="AQ24" i="2" s="1"/>
  <c r="H29" i="1"/>
  <c r="AQ26" i="2"/>
  <c r="AQ28" i="2"/>
  <c r="AQ29" i="2"/>
  <c r="AQ30" i="2"/>
  <c r="AQ32" i="2"/>
  <c r="AQ33" i="2"/>
  <c r="Q30" i="1"/>
  <c r="S9" i="1"/>
  <c r="S10" i="1"/>
  <c r="S11" i="1"/>
  <c r="E12" i="1"/>
  <c r="AX22" i="2" s="1"/>
  <c r="F12" i="1"/>
  <c r="F13" i="1" s="1"/>
  <c r="G12" i="1"/>
  <c r="H12" i="1"/>
  <c r="I12" i="1"/>
  <c r="J12" i="1"/>
  <c r="K12" i="1"/>
  <c r="K13" i="1" s="1"/>
  <c r="L12" i="1"/>
  <c r="M12" i="1"/>
  <c r="AX30" i="2" s="1"/>
  <c r="N12" i="1"/>
  <c r="AX31" i="2" s="1"/>
  <c r="O12" i="1"/>
  <c r="O44" i="1" s="1"/>
  <c r="P12" i="1"/>
  <c r="Q12" i="1"/>
  <c r="Q43" i="1" s="1"/>
  <c r="D12" i="1"/>
  <c r="AX21" i="2" s="1"/>
  <c r="S27" i="1"/>
  <c r="S28" i="1"/>
  <c r="O30" i="1"/>
  <c r="P30" i="1"/>
  <c r="R30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P44" i="1"/>
  <c r="AO21" i="2"/>
  <c r="AV21" i="2"/>
  <c r="AO22" i="2"/>
  <c r="AV22" i="2"/>
  <c r="AO23" i="2"/>
  <c r="AV23" i="2"/>
  <c r="AO25" i="2"/>
  <c r="AV25" i="2"/>
  <c r="AO26" i="2"/>
  <c r="AV26" i="2"/>
  <c r="AO27" i="2"/>
  <c r="AV27" i="2"/>
  <c r="AO28" i="2"/>
  <c r="AV28" i="2"/>
  <c r="AO29" i="2"/>
  <c r="AV29" i="2"/>
  <c r="AO30" i="2"/>
  <c r="AV30" i="2"/>
  <c r="AO31" i="2"/>
  <c r="AV31" i="2"/>
  <c r="AO32" i="2"/>
  <c r="AV32" i="2"/>
  <c r="AO24" i="2"/>
  <c r="AV24" i="2"/>
  <c r="AO35" i="2"/>
  <c r="AO34" i="2"/>
  <c r="AO33" i="2"/>
  <c r="AX25" i="2"/>
  <c r="AX26" i="2"/>
  <c r="AX32" i="2"/>
  <c r="AX33" i="2"/>
  <c r="AX34" i="2"/>
  <c r="AX35" i="2"/>
  <c r="AV33" i="2"/>
  <c r="AV34" i="2"/>
  <c r="AV35" i="2"/>
  <c r="H43" i="1" l="1"/>
  <c r="G30" i="1"/>
  <c r="G44" i="1"/>
  <c r="G43" i="1"/>
  <c r="N30" i="1"/>
  <c r="AQ31" i="2"/>
  <c r="J30" i="1"/>
  <c r="AQ27" i="2"/>
  <c r="H30" i="1"/>
  <c r="AQ25" i="2"/>
  <c r="BE25" i="2" s="1"/>
  <c r="K44" i="1"/>
  <c r="P13" i="1"/>
  <c r="AX28" i="2"/>
  <c r="BE28" i="2" s="1"/>
  <c r="J43" i="1"/>
  <c r="K43" i="1"/>
  <c r="BC35" i="2"/>
  <c r="AX23" i="2"/>
  <c r="BE23" i="2" s="1"/>
  <c r="L43" i="1"/>
  <c r="J13" i="1"/>
  <c r="N43" i="1"/>
  <c r="R43" i="1"/>
  <c r="L13" i="1"/>
  <c r="H44" i="1"/>
  <c r="D44" i="1"/>
  <c r="N13" i="1"/>
  <c r="BE30" i="2"/>
  <c r="BC24" i="2"/>
  <c r="BC31" i="2"/>
  <c r="BC29" i="2"/>
  <c r="BC33" i="2"/>
  <c r="BE26" i="2"/>
  <c r="BE21" i="2"/>
  <c r="BE35" i="2"/>
  <c r="AX29" i="2"/>
  <c r="BC28" i="2"/>
  <c r="BC23" i="2"/>
  <c r="BC21" i="2"/>
  <c r="L44" i="1"/>
  <c r="H13" i="1"/>
  <c r="D30" i="1"/>
  <c r="BE33" i="2"/>
  <c r="BE32" i="2"/>
  <c r="AX24" i="2"/>
  <c r="BE24" i="2" s="1"/>
  <c r="G13" i="1"/>
  <c r="L30" i="1"/>
  <c r="AX27" i="2"/>
  <c r="BC34" i="2"/>
  <c r="R13" i="1"/>
  <c r="D13" i="1"/>
  <c r="BC27" i="2"/>
  <c r="BC25" i="2"/>
  <c r="BC22" i="2"/>
  <c r="O13" i="1"/>
  <c r="K30" i="1"/>
  <c r="F43" i="1"/>
  <c r="M43" i="1"/>
  <c r="I43" i="1"/>
  <c r="E43" i="1"/>
  <c r="BE34" i="2"/>
  <c r="BC32" i="2"/>
  <c r="BC30" i="2"/>
  <c r="BC26" i="2"/>
  <c r="S29" i="1"/>
  <c r="R44" i="1"/>
  <c r="S12" i="1"/>
  <c r="F30" i="1"/>
  <c r="O43" i="1"/>
  <c r="D43" i="1"/>
  <c r="P43" i="1"/>
  <c r="Q44" i="1"/>
  <c r="M44" i="1"/>
  <c r="I44" i="1"/>
  <c r="E44" i="1"/>
  <c r="M30" i="1"/>
  <c r="I30" i="1"/>
  <c r="E30" i="1"/>
  <c r="BE31" i="2"/>
  <c r="Q13" i="1"/>
  <c r="M13" i="1"/>
  <c r="I13" i="1"/>
  <c r="E13" i="1"/>
  <c r="BE22" i="2"/>
  <c r="N44" i="1"/>
  <c r="J44" i="1"/>
  <c r="F44" i="1"/>
  <c r="S44" i="1" l="1"/>
  <c r="S43" i="1"/>
  <c r="AX37" i="2"/>
  <c r="BC41" i="2"/>
  <c r="BC37" i="2"/>
  <c r="BE29" i="2"/>
  <c r="BE27" i="2"/>
  <c r="S13" i="1"/>
  <c r="AQ37" i="2"/>
  <c r="BE37" i="2" l="1"/>
  <c r="BE42" i="2" s="1"/>
  <c r="BE38" i="2" l="1"/>
  <c r="BE4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事業所名を入力してください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0"/>
            <color indexed="81"/>
            <rFont val="ＭＳ Ｐゴシック"/>
            <family val="3"/>
            <charset val="128"/>
          </rPr>
          <t>【例】　㈲新撰組</t>
        </r>
      </text>
    </comment>
    <comment ref="Q1" authorId="0" shapeId="0" xr:uid="{00000000-0006-0000-00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電話番号を半角数字で入力してください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0"/>
            <color indexed="81"/>
            <rFont val="ＭＳ Ｐゴシック"/>
            <family val="3"/>
            <charset val="128"/>
          </rPr>
          <t>【例】　0266‐**‐****</t>
        </r>
      </text>
    </comment>
    <comment ref="D4" authorId="0" shapeId="0" xr:uid="{00000000-0006-0000-0000-000004000000}">
      <text>
        <r>
          <rPr>
            <b/>
            <sz val="10"/>
            <color indexed="81"/>
            <rFont val="ＭＳ Ｐゴシック"/>
            <family val="3"/>
            <charset val="128"/>
          </rPr>
          <t>4月～3月までの賃金を半角数字で入力します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1"/>
            <color indexed="81"/>
            <rFont val="ＭＳ Ｐゴシック"/>
            <family val="3"/>
            <charset val="128"/>
          </rPr>
          <t>【例】　200,000</t>
        </r>
      </text>
    </comment>
    <comment ref="D29" authorId="0" shapeId="0" xr:uid="{C418C8C6-9EC3-45B0-8F3C-430D0109BCBE}">
      <text>
        <r>
          <rPr>
            <b/>
            <sz val="11"/>
            <color indexed="81"/>
            <rFont val="ＭＳ Ｐゴシック"/>
            <family val="3"/>
            <charset val="128"/>
          </rPr>
          <t>合計は自動的に計算されます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<sst xmlns="http://schemas.openxmlformats.org/spreadsheetml/2006/main" count="224" uniqueCount="163">
  <si>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</si>
  <si>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1">
      <t>フ</t>
    </rPh>
    <rPh sb="1" eb="2">
      <t>ケン</t>
    </rPh>
    <phoneticPr fontId="3"/>
  </si>
  <si>
    <t>所掌</t>
    <rPh sb="0" eb="1">
      <t>ショ</t>
    </rPh>
    <rPh sb="1" eb="2">
      <t>タナゴコロ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</si>
  <si>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</si>
  <si>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</si>
  <si>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枝番号</t>
    <rPh sb="0" eb="1">
      <t>エダ</t>
    </rPh>
    <rPh sb="1" eb="3">
      <t>バンゴウ</t>
    </rPh>
    <phoneticPr fontId="3"/>
  </si>
  <si>
    <t>料変</t>
    <rPh sb="0" eb="1">
      <t>リョウ</t>
    </rPh>
    <rPh sb="1" eb="2">
      <t>ヘン</t>
    </rPh>
    <phoneticPr fontId="3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</si>
  <si>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3"/>
  </si>
  <si>
    <t>労災</t>
    <rPh sb="0" eb="2">
      <t>ロウサイ</t>
    </rPh>
    <phoneticPr fontId="3"/>
  </si>
  <si>
    <t>千円</t>
    <rPh sb="0" eb="2">
      <t>センエン</t>
    </rPh>
    <phoneticPr fontId="3"/>
  </si>
  <si>
    <t>殿</t>
    <rPh sb="0" eb="1">
      <t>ドノ</t>
    </rPh>
    <phoneticPr fontId="3"/>
  </si>
  <si>
    <t>雇用</t>
    <rPh sb="0" eb="2">
      <t>コヨウ</t>
    </rPh>
    <phoneticPr fontId="3"/>
  </si>
  <si>
    <t>月</t>
    <rPh sb="0" eb="1">
      <t>ガツ</t>
    </rPh>
    <phoneticPr fontId="3"/>
  </si>
  <si>
    <t>項目</t>
    <rPh sb="0" eb="2">
      <t>コウモク</t>
    </rPh>
    <phoneticPr fontId="3"/>
  </si>
  <si>
    <t>(1)</t>
    <phoneticPr fontId="3"/>
  </si>
  <si>
    <t>(2)</t>
  </si>
  <si>
    <t>(3)</t>
  </si>
  <si>
    <t>(4)</t>
  </si>
  <si>
    <t>合計</t>
    <rPh sb="0" eb="2">
      <t>ゴウケイ</t>
    </rPh>
    <phoneticPr fontId="3"/>
  </si>
  <si>
    <t>(5)</t>
    <phoneticPr fontId="3"/>
  </si>
  <si>
    <t>(6)</t>
    <phoneticPr fontId="3"/>
  </si>
  <si>
    <t>(7)</t>
    <phoneticPr fontId="3"/>
  </si>
  <si>
    <t>業務執行権を有する者の指示を受け労働に従事し、賃金を得ている者など</t>
    <rPh sb="0" eb="2">
      <t>ギョウム</t>
    </rPh>
    <rPh sb="2" eb="4">
      <t>シッコウ</t>
    </rPh>
    <rPh sb="4" eb="5">
      <t>ケン</t>
    </rPh>
    <rPh sb="6" eb="7">
      <t>ユウ</t>
    </rPh>
    <rPh sb="9" eb="10">
      <t>モノ</t>
    </rPh>
    <rPh sb="11" eb="13">
      <t>シジ</t>
    </rPh>
    <rPh sb="14" eb="15">
      <t>ウ</t>
    </rPh>
    <rPh sb="16" eb="18">
      <t>ロウドウ</t>
    </rPh>
    <rPh sb="19" eb="21">
      <t>ジュウジ</t>
    </rPh>
    <rPh sb="23" eb="25">
      <t>チンギン</t>
    </rPh>
    <rPh sb="26" eb="27">
      <t>エ</t>
    </rPh>
    <rPh sb="30" eb="31">
      <t>モノ</t>
    </rPh>
    <phoneticPr fontId="3"/>
  </si>
  <si>
    <t>月別</t>
    <rPh sb="0" eb="2">
      <t>ツキベツ</t>
    </rPh>
    <phoneticPr fontId="3"/>
  </si>
  <si>
    <t>人員</t>
    <rPh sb="0" eb="2">
      <t>ジンイン</t>
    </rPh>
    <phoneticPr fontId="3"/>
  </si>
  <si>
    <t>支払賃金</t>
    <rPh sb="0" eb="2">
      <t>シハライ</t>
    </rPh>
    <rPh sb="2" eb="4">
      <t>チンギン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</si>
  <si>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</si>
  <si>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</si>
  <si>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</si>
  <si>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</si>
  <si>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</si>
  <si>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</si>
  <si>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</si>
  <si>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</si>
  <si>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</si>
  <si>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</si>
  <si>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</si>
  <si>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</si>
  <si>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賞与等</t>
    <rPh sb="0" eb="2">
      <t>ショウヨ</t>
    </rPh>
    <rPh sb="2" eb="3">
      <t>トウ</t>
    </rPh>
    <phoneticPr fontId="3"/>
  </si>
  <si>
    <t>1ヶ月平均</t>
    <rPh sb="2" eb="3">
      <t>ゲツ</t>
    </rPh>
    <rPh sb="3" eb="5">
      <t>ヘイキン</t>
    </rPh>
    <phoneticPr fontId="3"/>
  </si>
  <si>
    <t>事業所名</t>
    <rPh sb="0" eb="3">
      <t>ジギョウショ</t>
    </rPh>
    <rPh sb="3" eb="4">
      <t>メイ</t>
    </rPh>
    <phoneticPr fontId="3"/>
  </si>
  <si>
    <t>ＴＥＬ</t>
    <phoneticPr fontId="3"/>
  </si>
  <si>
    <t>支　　　払　　　賃　　　金　　　総　　　額</t>
    <rPh sb="0" eb="5">
      <t>シハライ</t>
    </rPh>
    <rPh sb="8" eb="13">
      <t>チンギン</t>
    </rPh>
    <rPh sb="16" eb="21">
      <t>ソウガク</t>
    </rPh>
    <phoneticPr fontId="3"/>
  </si>
  <si>
    <t>氏名</t>
    <rPh sb="0" eb="2">
      <t>シメイ</t>
    </rPh>
    <phoneticPr fontId="3"/>
  </si>
  <si>
    <t>４月</t>
    <rPh sb="0" eb="2">
      <t>４ガツ</t>
    </rPh>
    <phoneticPr fontId="3"/>
  </si>
  <si>
    <t>５月</t>
    <rPh sb="0" eb="2">
      <t>５ガツ</t>
    </rPh>
    <phoneticPr fontId="3"/>
  </si>
  <si>
    <t>６月</t>
    <rPh sb="0" eb="2">
      <t>６ガツ</t>
    </rPh>
    <phoneticPr fontId="3"/>
  </si>
  <si>
    <t>７月</t>
    <rPh sb="0" eb="2">
      <t>７ガツ</t>
    </rPh>
    <phoneticPr fontId="3"/>
  </si>
  <si>
    <t>８月</t>
    <rPh sb="0" eb="2">
      <t>８ガツ</t>
    </rPh>
    <phoneticPr fontId="3"/>
  </si>
  <si>
    <t>９月</t>
    <rPh sb="0" eb="2">
      <t>９ガツ</t>
    </rPh>
    <phoneticPr fontId="3"/>
  </si>
  <si>
    <t>１０月</t>
    <rPh sb="0" eb="3">
      <t>１０ガツ</t>
    </rPh>
    <phoneticPr fontId="3"/>
  </si>
  <si>
    <t>１１月</t>
    <rPh sb="0" eb="3">
      <t>１１ガツ</t>
    </rPh>
    <phoneticPr fontId="3"/>
  </si>
  <si>
    <t>１２月</t>
    <rPh sb="0" eb="3">
      <t>１２ガツ</t>
    </rPh>
    <phoneticPr fontId="3"/>
  </si>
  <si>
    <t>１月</t>
    <rPh sb="0" eb="2">
      <t>１ガツ</t>
    </rPh>
    <phoneticPr fontId="3"/>
  </si>
  <si>
    <t>２月</t>
    <rPh sb="0" eb="2">
      <t>２ガツ</t>
    </rPh>
    <phoneticPr fontId="3"/>
  </si>
  <si>
    <t>３月</t>
    <rPh sb="0" eb="2">
      <t>３ガツ</t>
    </rPh>
    <phoneticPr fontId="3"/>
  </si>
  <si>
    <t>賞与</t>
    <rPh sb="0" eb="2">
      <t>ショウヨ</t>
    </rPh>
    <phoneticPr fontId="3"/>
  </si>
  <si>
    <t>役員・同居の親族</t>
    <rPh sb="0" eb="2">
      <t>ヤクイン</t>
    </rPh>
    <rPh sb="3" eb="5">
      <t>ドウキョ</t>
    </rPh>
    <rPh sb="6" eb="8">
      <t>シンゾク</t>
    </rPh>
    <phoneticPr fontId="3"/>
  </si>
  <si>
    <t>総合計</t>
    <rPh sb="0" eb="1">
      <t>ソウ</t>
    </rPh>
    <rPh sb="1" eb="3">
      <t>ゴウケイ</t>
    </rPh>
    <phoneticPr fontId="3"/>
  </si>
  <si>
    <t>一括納付</t>
    <rPh sb="0" eb="2">
      <t>イッカツ</t>
    </rPh>
    <rPh sb="2" eb="4">
      <t>ノウフ</t>
    </rPh>
    <phoneticPr fontId="3"/>
  </si>
  <si>
    <t>人</t>
    <rPh sb="0" eb="1">
      <t>ヒト</t>
    </rPh>
    <phoneticPr fontId="3"/>
  </si>
  <si>
    <t>合計金額</t>
    <rPh sb="0" eb="2">
      <t>ゴウケイ</t>
    </rPh>
    <rPh sb="2" eb="4">
      <t>キンガク</t>
    </rPh>
    <phoneticPr fontId="3"/>
  </si>
  <si>
    <t>２．雇用保険対象被保険者数及び賃金</t>
    <rPh sb="2" eb="4">
      <t>コヨウ</t>
    </rPh>
    <rPh sb="4" eb="6">
      <t>ホケン</t>
    </rPh>
    <rPh sb="6" eb="8">
      <t>タイショウ</t>
    </rPh>
    <rPh sb="8" eb="12">
      <t>ヒホケンシャ</t>
    </rPh>
    <rPh sb="12" eb="13">
      <t>スウ</t>
    </rPh>
    <rPh sb="13" eb="14">
      <t>オヨ</t>
    </rPh>
    <rPh sb="15" eb="17">
      <t>チンギン</t>
    </rPh>
    <phoneticPr fontId="3"/>
  </si>
  <si>
    <t>1.　労災保険及び一般拠出金対象労働者数及び賃金</t>
    <rPh sb="3" eb="5">
      <t>ロウサイ</t>
    </rPh>
    <rPh sb="5" eb="7">
      <t>ホケン</t>
    </rPh>
    <rPh sb="7" eb="8">
      <t>オヨ</t>
    </rPh>
    <rPh sb="9" eb="11">
      <t>イッパン</t>
    </rPh>
    <rPh sb="11" eb="14">
      <t>キョシュツキン</t>
    </rPh>
    <rPh sb="14" eb="16">
      <t>タイショウ</t>
    </rPh>
    <rPh sb="16" eb="19">
      <t>ロウドウシャ</t>
    </rPh>
    <rPh sb="19" eb="20">
      <t>スウ</t>
    </rPh>
    <rPh sb="20" eb="21">
      <t>オヨ</t>
    </rPh>
    <rPh sb="22" eb="24">
      <t>チンギン</t>
    </rPh>
    <phoneticPr fontId="3"/>
  </si>
  <si>
    <t>労災保険
のみ加入</t>
    <rPh sb="0" eb="2">
      <t>ロウサイ</t>
    </rPh>
    <rPh sb="2" eb="4">
      <t>ホケン</t>
    </rPh>
    <rPh sb="7" eb="9">
      <t>カニュウ</t>
    </rPh>
    <phoneticPr fontId="3"/>
  </si>
  <si>
    <t>労災保険
雇用保険
加入　　　　　　　</t>
    <rPh sb="0" eb="2">
      <t>ロウサイ</t>
    </rPh>
    <rPh sb="2" eb="4">
      <t>ホケン</t>
    </rPh>
    <rPh sb="5" eb="7">
      <t>コヨウ</t>
    </rPh>
    <rPh sb="7" eb="9">
      <t>ホケン</t>
    </rPh>
    <rPh sb="10" eb="12">
      <t>カニュウ</t>
    </rPh>
    <phoneticPr fontId="3"/>
  </si>
  <si>
    <t>労災保険
のみ加入
(週20時間以内の方）</t>
    <rPh sb="0" eb="2">
      <t>ロウサイ</t>
    </rPh>
    <rPh sb="2" eb="4">
      <t>ホケン</t>
    </rPh>
    <rPh sb="7" eb="9">
      <t>カニュウ</t>
    </rPh>
    <rPh sb="11" eb="12">
      <t>シュウ</t>
    </rPh>
    <rPh sb="12" eb="18">
      <t>２０ジカンイナイ</t>
    </rPh>
    <rPh sb="19" eb="20">
      <t>カタ</t>
    </rPh>
    <phoneticPr fontId="3"/>
  </si>
  <si>
    <t>【労災】合計</t>
    <rPh sb="1" eb="3">
      <t>ロウサイ</t>
    </rPh>
    <rPh sb="4" eb="6">
      <t>ゴウケイ</t>
    </rPh>
    <phoneticPr fontId="3"/>
  </si>
  <si>
    <t>【雇用】合計</t>
    <rPh sb="1" eb="3">
      <t>コヨウ</t>
    </rPh>
    <rPh sb="4" eb="6">
      <t>ゴウケイ</t>
    </rPh>
    <phoneticPr fontId="3"/>
  </si>
  <si>
    <t>短時間労働者</t>
    <rPh sb="0" eb="3">
      <t>タンジカン</t>
    </rPh>
    <rPh sb="3" eb="6">
      <t>ロウドウシャ</t>
    </rPh>
    <phoneticPr fontId="3"/>
  </si>
  <si>
    <t>雇用保険被保険者</t>
    <rPh sb="0" eb="2">
      <t>コヨウ</t>
    </rPh>
    <rPh sb="2" eb="4">
      <t>ホケン</t>
    </rPh>
    <rPh sb="4" eb="8">
      <t>ヒホケンシャ</t>
    </rPh>
    <phoneticPr fontId="3"/>
  </si>
  <si>
    <t>(8)特別加入者の氏名</t>
    <rPh sb="3" eb="5">
      <t>トクベツ</t>
    </rPh>
    <rPh sb="5" eb="8">
      <t>カニュウシャ</t>
    </rPh>
    <rPh sb="9" eb="11">
      <t>シメイ</t>
    </rPh>
    <phoneticPr fontId="3"/>
  </si>
  <si>
    <t>(9)承認された基礎日額</t>
    <rPh sb="3" eb="5">
      <t>ショウニン</t>
    </rPh>
    <rPh sb="8" eb="10">
      <t>キソ</t>
    </rPh>
    <rPh sb="10" eb="12">
      <t>ニチガク</t>
    </rPh>
    <phoneticPr fontId="3"/>
  </si>
  <si>
    <t>(10)確定月数</t>
    <rPh sb="4" eb="6">
      <t>カクテイ</t>
    </rPh>
    <rPh sb="6" eb="8">
      <t>ツキスウ</t>
    </rPh>
    <phoneticPr fontId="3"/>
  </si>
  <si>
    <t>(11)概算月数</t>
    <rPh sb="4" eb="6">
      <t>ガイサン</t>
    </rPh>
    <rPh sb="6" eb="7">
      <t>ツキ</t>
    </rPh>
    <rPh sb="7" eb="8">
      <t>スウ</t>
    </rPh>
    <phoneticPr fontId="3"/>
  </si>
  <si>
    <t>(12)希望する基礎日額</t>
    <rPh sb="4" eb="6">
      <t>キボウ</t>
    </rPh>
    <rPh sb="8" eb="10">
      <t>キソ</t>
    </rPh>
    <rPh sb="10" eb="12">
      <t>ニチガク</t>
    </rPh>
    <phoneticPr fontId="3"/>
  </si>
  <si>
    <t>上記のとおり報告します。</t>
    <rPh sb="0" eb="2">
      <t>ジョウキ</t>
    </rPh>
    <rPh sb="6" eb="8">
      <t>ホウコク</t>
    </rPh>
    <phoneticPr fontId="3"/>
  </si>
  <si>
    <t>事業主氏名</t>
    <rPh sb="0" eb="3">
      <t>ジギョウヌシ</t>
    </rPh>
    <rPh sb="3" eb="5">
      <t>シメイ</t>
    </rPh>
    <phoneticPr fontId="3"/>
  </si>
  <si>
    <t>労保連労災</t>
    <rPh sb="0" eb="2">
      <t>ロウホ</t>
    </rPh>
    <rPh sb="2" eb="3">
      <t>レン</t>
    </rPh>
    <rPh sb="3" eb="5">
      <t>ロウサイ</t>
    </rPh>
    <phoneticPr fontId="3"/>
  </si>
  <si>
    <t>予備欄</t>
    <rPh sb="0" eb="2">
      <t>ヨビ</t>
    </rPh>
    <rPh sb="2" eb="3">
      <t>ラン</t>
    </rPh>
    <phoneticPr fontId="3"/>
  </si>
  <si>
    <t>※事務組合使用欄</t>
    <rPh sb="1" eb="3">
      <t>ジム</t>
    </rPh>
    <rPh sb="3" eb="5">
      <t>クミアイ</t>
    </rPh>
    <rPh sb="5" eb="7">
      <t>シヨウ</t>
    </rPh>
    <rPh sb="7" eb="8">
      <t>ラン</t>
    </rPh>
    <phoneticPr fontId="3"/>
  </si>
  <si>
    <t>事業所TEL：</t>
    <rPh sb="0" eb="2">
      <t>ジギョウ</t>
    </rPh>
    <rPh sb="2" eb="3">
      <t>ショ</t>
    </rPh>
    <phoneticPr fontId="3"/>
  </si>
  <si>
    <t>諏訪商工会議所</t>
    <rPh sb="0" eb="2">
      <t>スワ</t>
    </rPh>
    <rPh sb="2" eb="7">
      <t>ショウコウカイギショ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</si>
  <si>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</si>
  <si>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労働保険事務組合</t>
    <rPh sb="0" eb="8">
      <t>ロウドウホケンジムクミアイ</t>
    </rPh>
    <phoneticPr fontId="3"/>
  </si>
  <si>
    <t>委託手数料</t>
    <rPh sb="0" eb="2">
      <t>イタク</t>
    </rPh>
    <rPh sb="2" eb="4">
      <t>テスウ</t>
    </rPh>
    <rPh sb="4" eb="5">
      <t>リョウ</t>
    </rPh>
    <phoneticPr fontId="3"/>
  </si>
  <si>
    <t>該当する</t>
    <rPh sb="0" eb="2">
      <t>ガイトウ</t>
    </rPh>
    <phoneticPr fontId="3"/>
  </si>
  <si>
    <t>該当しない</t>
    <rPh sb="0" eb="2">
      <t>ガイトウ</t>
    </rPh>
    <phoneticPr fontId="3"/>
  </si>
  <si>
    <t>分割（３回）</t>
    <rPh sb="0" eb="2">
      <t>ブンカツ</t>
    </rPh>
    <rPh sb="4" eb="5">
      <t>カイ</t>
    </rPh>
    <phoneticPr fontId="3"/>
  </si>
  <si>
    <t>※必ずどちらかにマル</t>
    <rPh sb="1" eb="2">
      <t>カナラ</t>
    </rPh>
    <phoneticPr fontId="3"/>
  </si>
  <si>
    <t>３．事業の概要</t>
    <rPh sb="2" eb="4">
      <t>ジギョウ</t>
    </rPh>
    <rPh sb="5" eb="7">
      <t>ガイヨウ</t>
    </rPh>
    <phoneticPr fontId="3"/>
  </si>
  <si>
    <t>６．延納の申請</t>
    <rPh sb="2" eb="4">
      <t>エンノウ</t>
    </rPh>
    <rPh sb="5" eb="7">
      <t>シンセイ</t>
    </rPh>
    <phoneticPr fontId="3"/>
  </si>
  <si>
    <t>４．特掲事業</t>
    <rPh sb="2" eb="3">
      <t>トク</t>
    </rPh>
    <rPh sb="4" eb="6">
      <t>ジギョウ</t>
    </rPh>
    <phoneticPr fontId="3"/>
  </si>
  <si>
    <t>５．新年度賃金見込み額</t>
    <rPh sb="2" eb="5">
      <t>シンネンド</t>
    </rPh>
    <rPh sb="5" eb="7">
      <t>チンギン</t>
    </rPh>
    <rPh sb="7" eb="9">
      <t>ミコ</t>
    </rPh>
    <rPh sb="10" eb="11">
      <t>ガク</t>
    </rPh>
    <phoneticPr fontId="3"/>
  </si>
  <si>
    <t>前年度と同額</t>
    <rPh sb="0" eb="3">
      <t>ゼンネンド</t>
    </rPh>
    <rPh sb="4" eb="6">
      <t>ドウガク</t>
    </rPh>
    <phoneticPr fontId="3"/>
  </si>
  <si>
    <t>前年度と変わる</t>
    <rPh sb="0" eb="3">
      <t>ゼンネンド</t>
    </rPh>
    <rPh sb="4" eb="5">
      <t>カ</t>
    </rPh>
    <phoneticPr fontId="3"/>
  </si>
  <si>
    <t>委託解除・拠出金納付済</t>
    <rPh sb="0" eb="2">
      <t>イタク</t>
    </rPh>
    <rPh sb="2" eb="4">
      <t>カイジョ</t>
    </rPh>
    <rPh sb="5" eb="8">
      <t>キョシュツキン</t>
    </rPh>
    <rPh sb="8" eb="10">
      <t>ノウフ</t>
    </rPh>
    <rPh sb="10" eb="11">
      <t>ズ</t>
    </rPh>
    <phoneticPr fontId="3"/>
  </si>
  <si>
    <t>申告済保険料額</t>
    <rPh sb="0" eb="2">
      <t>シンコク</t>
    </rPh>
    <rPh sb="2" eb="3">
      <t>ズ</t>
    </rPh>
    <rPh sb="3" eb="6">
      <t>ホケンリョウ</t>
    </rPh>
    <rPh sb="6" eb="7">
      <t>ガク</t>
    </rPh>
    <phoneticPr fontId="3"/>
  </si>
  <si>
    <t>作成者氏名</t>
    <rPh sb="0" eb="3">
      <t>サクセイシャ</t>
    </rPh>
    <rPh sb="3" eb="5">
      <t>シメイ</t>
    </rPh>
    <phoneticPr fontId="3"/>
  </si>
  <si>
    <t>１期</t>
    <rPh sb="1" eb="2">
      <t>キ</t>
    </rPh>
    <phoneticPr fontId="3"/>
  </si>
  <si>
    <t>２期</t>
    <rPh sb="1" eb="2">
      <t>キ</t>
    </rPh>
    <phoneticPr fontId="3"/>
  </si>
  <si>
    <t>３期</t>
    <rPh sb="1" eb="2">
      <t>キ</t>
    </rPh>
    <phoneticPr fontId="3"/>
  </si>
  <si>
    <t>(1)＋(2)＋(3)</t>
    <phoneticPr fontId="3"/>
  </si>
  <si>
    <t>(5)＋(6)</t>
    <phoneticPr fontId="3"/>
  </si>
  <si>
    <t>雇用保険加入の役員　</t>
    <rPh sb="0" eb="2">
      <t>コヨウ</t>
    </rPh>
    <rPh sb="2" eb="4">
      <t>ホケン</t>
    </rPh>
    <rPh sb="4" eb="6">
      <t>カニュウ</t>
    </rPh>
    <rPh sb="7" eb="9">
      <t>ヤクイン</t>
    </rPh>
    <phoneticPr fontId="3"/>
  </si>
  <si>
    <t>就業時間が週20時間未満の労働者</t>
    <rPh sb="0" eb="2">
      <t>シュウギョウ</t>
    </rPh>
    <rPh sb="2" eb="4">
      <t>ジカン</t>
    </rPh>
    <rPh sb="5" eb="6">
      <t>シュウ</t>
    </rPh>
    <rPh sb="8" eb="10">
      <t>ジカン</t>
    </rPh>
    <rPh sb="10" eb="12">
      <t>ミマン</t>
    </rPh>
    <rPh sb="13" eb="16">
      <t>ロウドウシャ</t>
    </rPh>
    <phoneticPr fontId="3"/>
  </si>
  <si>
    <t>日雇労働被保険者に支払った賃金を含む。なお、雇用保険対象外となる就業時間が週20時間未満の労働者は除く。</t>
    <rPh sb="0" eb="2">
      <t>ヒヤト</t>
    </rPh>
    <rPh sb="2" eb="4">
      <t>ロウドウ</t>
    </rPh>
    <rPh sb="4" eb="8">
      <t>ヒホケンシャ</t>
    </rPh>
    <rPh sb="9" eb="11">
      <t>シハラ</t>
    </rPh>
    <rPh sb="13" eb="15">
      <t>チンギン</t>
    </rPh>
    <rPh sb="16" eb="17">
      <t>フク</t>
    </rPh>
    <rPh sb="22" eb="24">
      <t>コヨウ</t>
    </rPh>
    <rPh sb="24" eb="26">
      <t>ホケン</t>
    </rPh>
    <rPh sb="26" eb="29">
      <t>タイショウガイ</t>
    </rPh>
    <rPh sb="32" eb="34">
      <t>シュウギョウ</t>
    </rPh>
    <rPh sb="34" eb="36">
      <t>ジカン</t>
    </rPh>
    <rPh sb="37" eb="38">
      <t>シュウ</t>
    </rPh>
    <rPh sb="40" eb="42">
      <t>ジカン</t>
    </rPh>
    <rPh sb="42" eb="44">
      <t>ミマン</t>
    </rPh>
    <rPh sb="45" eb="48">
      <t>ロウドウシャ</t>
    </rPh>
    <rPh sb="49" eb="50">
      <t>ノゾ</t>
    </rPh>
    <phoneticPr fontId="3"/>
  </si>
  <si>
    <t>就業実態や給与支払い等の面から見て労働者的性格が強く、職安に被保険者として届け出ている者</t>
    <rPh sb="0" eb="2">
      <t>シュウギョウ</t>
    </rPh>
    <rPh sb="2" eb="4">
      <t>ジッタイ</t>
    </rPh>
    <rPh sb="5" eb="7">
      <t>キュウヨ</t>
    </rPh>
    <rPh sb="7" eb="9">
      <t>シハラ</t>
    </rPh>
    <rPh sb="10" eb="11">
      <t>トウ</t>
    </rPh>
    <rPh sb="12" eb="13">
      <t>メン</t>
    </rPh>
    <rPh sb="15" eb="16">
      <t>ミ</t>
    </rPh>
    <rPh sb="17" eb="21">
      <t>ロウドウシャテキ</t>
    </rPh>
    <rPh sb="21" eb="23">
      <t>セイカク</t>
    </rPh>
    <rPh sb="24" eb="25">
      <t>ツヨ</t>
    </rPh>
    <rPh sb="27" eb="29">
      <t>ショクアン</t>
    </rPh>
    <rPh sb="30" eb="34">
      <t>ヒホケンシャ</t>
    </rPh>
    <rPh sb="37" eb="38">
      <t>トド</t>
    </rPh>
    <rPh sb="39" eb="40">
      <t>デ</t>
    </rPh>
    <rPh sb="43" eb="44">
      <t>モノ</t>
    </rPh>
    <phoneticPr fontId="3"/>
  </si>
  <si>
    <t>合　計</t>
    <rPh sb="0" eb="1">
      <t>ア</t>
    </rPh>
    <rPh sb="2" eb="3">
      <t>ケイ</t>
    </rPh>
    <phoneticPr fontId="3"/>
  </si>
  <si>
    <r>
      <t>委託解除</t>
    </r>
    <r>
      <rPr>
        <sz val="6"/>
        <rFont val="ＭＳ Ｐ明朝"/>
        <family val="1"/>
        <charset val="128"/>
      </rPr>
      <t>（解除日記入）</t>
    </r>
    <rPh sb="0" eb="2">
      <t>イタク</t>
    </rPh>
    <rPh sb="2" eb="4">
      <t>カイジョ</t>
    </rPh>
    <rPh sb="5" eb="7">
      <t>カイジョ</t>
    </rPh>
    <rPh sb="7" eb="8">
      <t>ビ</t>
    </rPh>
    <rPh sb="8" eb="10">
      <t>キニュウ</t>
    </rPh>
    <phoneticPr fontId="3"/>
  </si>
  <si>
    <r>
      <t>労働保険料算定基礎賃金等の報告</t>
    </r>
    <r>
      <rPr>
        <sz val="9"/>
        <rFont val="ＭＳ Ｐ明朝"/>
        <family val="1"/>
        <charset val="128"/>
      </rPr>
      <t>　（末尾２：建設事業雇用保険）</t>
    </r>
    <rPh sb="0" eb="2">
      <t>ロウドウ</t>
    </rPh>
    <rPh sb="2" eb="5">
      <t>ホケンリョウ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7" eb="19">
      <t>マツビ</t>
    </rPh>
    <rPh sb="21" eb="23">
      <t>ケンセツ</t>
    </rPh>
    <rPh sb="23" eb="25">
      <t>ジギョウ</t>
    </rPh>
    <rPh sb="25" eb="27">
      <t>コヨウ</t>
    </rPh>
    <rPh sb="27" eb="29">
      <t>ホケン</t>
    </rPh>
    <phoneticPr fontId="3"/>
  </si>
  <si>
    <t>労働者扱いの役員　</t>
    <rPh sb="0" eb="3">
      <t>ロウドウシャ</t>
    </rPh>
    <rPh sb="3" eb="4">
      <t>アツカ</t>
    </rPh>
    <rPh sb="6" eb="8">
      <t>ヤクイン</t>
    </rPh>
    <phoneticPr fontId="3"/>
  </si>
  <si>
    <t>円</t>
    <rPh sb="0" eb="1">
      <t>エン</t>
    </rPh>
    <phoneticPr fontId="3"/>
  </si>
  <si>
    <r>
      <rPr>
        <b/>
        <sz val="9"/>
        <rFont val="ＭＳ Ｐ明朝"/>
        <family val="1"/>
        <charset val="128"/>
      </rPr>
      <t>※基幹番号末尾５で報告してください</t>
    </r>
    <r>
      <rPr>
        <sz val="8"/>
        <rFont val="ＭＳ Ｐ明朝"/>
        <family val="1"/>
        <charset val="128"/>
      </rPr>
      <t xml:space="preserve">
</t>
    </r>
    <rPh sb="1" eb="3">
      <t>キカン</t>
    </rPh>
    <rPh sb="3" eb="5">
      <t>バンゴウ</t>
    </rPh>
    <rPh sb="5" eb="7">
      <t>マツビ</t>
    </rPh>
    <rPh sb="9" eb="11">
      <t>ホウコク</t>
    </rPh>
    <phoneticPr fontId="3"/>
  </si>
  <si>
    <t>令和５年度</t>
    <rPh sb="0" eb="2">
      <t>レイワ</t>
    </rPh>
    <rPh sb="3" eb="5">
      <t>ネンド</t>
    </rPh>
    <rPh sb="4" eb="5">
      <t>ド</t>
    </rPh>
    <phoneticPr fontId="3"/>
  </si>
  <si>
    <t>労働保険料確定賃金内訳表</t>
    <phoneticPr fontId="3"/>
  </si>
  <si>
    <t>令和5年度</t>
    <rPh sb="0" eb="2">
      <t>レイワ</t>
    </rPh>
    <rPh sb="3" eb="5">
      <t>ネンド</t>
    </rPh>
    <phoneticPr fontId="3"/>
  </si>
  <si>
    <t>令和6年度</t>
    <rPh sb="0" eb="2">
      <t>レイワ</t>
    </rPh>
    <rPh sb="3" eb="5">
      <t>ネンド</t>
    </rPh>
    <phoneticPr fontId="3"/>
  </si>
  <si>
    <t>令和7年度</t>
    <rPh sb="0" eb="2">
      <t>レイワ</t>
    </rPh>
    <rPh sb="3" eb="5">
      <t>ネンド</t>
    </rPh>
    <phoneticPr fontId="3"/>
  </si>
  <si>
    <t>令和8年度</t>
    <rPh sb="0" eb="2">
      <t>レイワ</t>
    </rPh>
    <rPh sb="3" eb="5">
      <t>ネンド</t>
    </rPh>
    <phoneticPr fontId="3"/>
  </si>
  <si>
    <t>令和9年度</t>
    <rPh sb="0" eb="2">
      <t>レイワ</t>
    </rPh>
    <rPh sb="3" eb="5">
      <t>ネンド</t>
    </rPh>
    <phoneticPr fontId="3"/>
  </si>
  <si>
    <t>令和10年度</t>
    <rPh sb="0" eb="2">
      <t>レイワ</t>
    </rPh>
    <rPh sb="4" eb="6">
      <t>ネンド</t>
    </rPh>
    <phoneticPr fontId="3"/>
  </si>
  <si>
    <t>令和11年度</t>
    <rPh sb="0" eb="2">
      <t>レイワ</t>
    </rPh>
    <rPh sb="4" eb="6">
      <t>ネンド</t>
    </rPh>
    <phoneticPr fontId="3"/>
  </si>
  <si>
    <t>令和12年度</t>
    <rPh sb="0" eb="2">
      <t>レイワ</t>
    </rPh>
    <rPh sb="4" eb="6">
      <t>ネンド</t>
    </rPh>
    <phoneticPr fontId="3"/>
  </si>
  <si>
    <t>令和13年度</t>
    <rPh sb="0" eb="2">
      <t>レイワ</t>
    </rPh>
    <rPh sb="4" eb="6">
      <t>ネンド</t>
    </rPh>
    <phoneticPr fontId="3"/>
  </si>
  <si>
    <t>令和14年度</t>
    <rPh sb="0" eb="2">
      <t>レイワ</t>
    </rPh>
    <rPh sb="4" eb="6">
      <t>ネンド</t>
    </rPh>
    <phoneticPr fontId="3"/>
  </si>
  <si>
    <t>令和15年度</t>
    <rPh sb="0" eb="2">
      <t>レイワ</t>
    </rPh>
    <rPh sb="4" eb="6">
      <t>ネンド</t>
    </rPh>
    <phoneticPr fontId="3"/>
  </si>
  <si>
    <t>令和16年度</t>
    <rPh sb="0" eb="2">
      <t>レイワ</t>
    </rPh>
    <rPh sb="4" eb="6">
      <t>ネンド</t>
    </rPh>
    <phoneticPr fontId="3"/>
  </si>
  <si>
    <t>令和17年度</t>
    <rPh sb="0" eb="2">
      <t>レイワ</t>
    </rPh>
    <rPh sb="4" eb="6">
      <t>ネンド</t>
    </rPh>
    <phoneticPr fontId="3"/>
  </si>
  <si>
    <t>令和18年度</t>
    <rPh sb="0" eb="2">
      <t>レイワ</t>
    </rPh>
    <rPh sb="4" eb="6">
      <t>ネンド</t>
    </rPh>
    <phoneticPr fontId="3"/>
  </si>
  <si>
    <t>令和19年度</t>
    <rPh sb="0" eb="2">
      <t>レイワ</t>
    </rPh>
    <rPh sb="4" eb="6">
      <t>ネンド</t>
    </rPh>
    <phoneticPr fontId="3"/>
  </si>
  <si>
    <t>令和20年度</t>
    <rPh sb="0" eb="2">
      <t>レイワ</t>
    </rPh>
    <rPh sb="4" eb="6">
      <t>ネンド</t>
    </rPh>
    <phoneticPr fontId="3"/>
  </si>
  <si>
    <t>令和21年度</t>
    <rPh sb="0" eb="2">
      <t>レイワ</t>
    </rPh>
    <rPh sb="4" eb="6">
      <t>ネンド</t>
    </rPh>
    <phoneticPr fontId="3"/>
  </si>
  <si>
    <t>令和22年度</t>
    <rPh sb="0" eb="2">
      <t>レイワ</t>
    </rPh>
    <rPh sb="4" eb="6">
      <t>ネンド</t>
    </rPh>
    <phoneticPr fontId="3"/>
  </si>
  <si>
    <t>令和23年度</t>
    <rPh sb="0" eb="2">
      <t>レイワ</t>
    </rPh>
    <rPh sb="4" eb="6">
      <t>ネンド</t>
    </rPh>
    <phoneticPr fontId="3"/>
  </si>
  <si>
    <t>令和24年度</t>
    <rPh sb="0" eb="2">
      <t>レイワ</t>
    </rPh>
    <rPh sb="4" eb="6">
      <t>ネンド</t>
    </rPh>
    <phoneticPr fontId="3"/>
  </si>
  <si>
    <t>令和25年度</t>
    <rPh sb="0" eb="2">
      <t>レイワ</t>
    </rPh>
    <rPh sb="4" eb="6">
      <t>ネンド</t>
    </rPh>
    <phoneticPr fontId="3"/>
  </si>
  <si>
    <t>令和26年度</t>
    <rPh sb="0" eb="2">
      <t>レイワ</t>
    </rPh>
    <rPh sb="4" eb="6">
      <t>ネンド</t>
    </rPh>
    <phoneticPr fontId="3"/>
  </si>
  <si>
    <t>令和27年度</t>
    <rPh sb="0" eb="2">
      <t>レイワ</t>
    </rPh>
    <rPh sb="4" eb="6">
      <t>ネンド</t>
    </rPh>
    <phoneticPr fontId="3"/>
  </si>
  <si>
    <t>令和28年度</t>
    <rPh sb="0" eb="2">
      <t>レイワ</t>
    </rPh>
    <rPh sb="4" eb="6">
      <t>ネンド</t>
    </rPh>
    <phoneticPr fontId="3"/>
  </si>
  <si>
    <t>令和29年度</t>
    <rPh sb="0" eb="2">
      <t>レイワ</t>
    </rPh>
    <rPh sb="4" eb="6">
      <t>ネンド</t>
    </rPh>
    <phoneticPr fontId="3"/>
  </si>
  <si>
    <t>令和30年度</t>
    <rPh sb="0" eb="2">
      <t>レイワ</t>
    </rPh>
    <rPh sb="4" eb="6">
      <t>ネンド</t>
    </rPh>
    <phoneticPr fontId="3"/>
  </si>
  <si>
    <t>令和31年度</t>
    <rPh sb="0" eb="2">
      <t>レイワ</t>
    </rPh>
    <rPh sb="4" eb="6">
      <t>ネンド</t>
    </rPh>
    <phoneticPr fontId="3"/>
  </si>
  <si>
    <t>令和32年度</t>
    <rPh sb="0" eb="2">
      <t>レイワ</t>
    </rPh>
    <rPh sb="4" eb="6">
      <t>ネンド</t>
    </rPh>
    <phoneticPr fontId="3"/>
  </si>
  <si>
    <t>令和33年度</t>
    <rPh sb="0" eb="2">
      <t>レイワ</t>
    </rPh>
    <rPh sb="4" eb="6">
      <t>ネンド</t>
    </rPh>
    <phoneticPr fontId="3"/>
  </si>
  <si>
    <t>令和34年度</t>
    <rPh sb="0" eb="2">
      <t>レイワ</t>
    </rPh>
    <rPh sb="4" eb="6">
      <t>ネンド</t>
    </rPh>
    <phoneticPr fontId="3"/>
  </si>
  <si>
    <t>令和35年度</t>
    <rPh sb="0" eb="2">
      <t>レイワ</t>
    </rPh>
    <rPh sb="4" eb="6">
      <t>ネンド</t>
    </rPh>
    <phoneticPr fontId="3"/>
  </si>
  <si>
    <t>令和36年度</t>
    <rPh sb="0" eb="2">
      <t>レイワ</t>
    </rPh>
    <rPh sb="4" eb="6">
      <t>ネンド</t>
    </rPh>
    <phoneticPr fontId="3"/>
  </si>
  <si>
    <t>令和37年度</t>
    <rPh sb="0" eb="2">
      <t>レイワ</t>
    </rPh>
    <rPh sb="4" eb="6">
      <t>ネンド</t>
    </rPh>
    <phoneticPr fontId="3"/>
  </si>
  <si>
    <t>令和38年度</t>
    <rPh sb="0" eb="2">
      <t>レイワ</t>
    </rPh>
    <rPh sb="4" eb="6">
      <t>ネンド</t>
    </rPh>
    <phoneticPr fontId="3"/>
  </si>
  <si>
    <t>令和39年度</t>
    <rPh sb="0" eb="2">
      <t>レイワ</t>
    </rPh>
    <rPh sb="4" eb="6">
      <t>ネンド</t>
    </rPh>
    <phoneticPr fontId="3"/>
  </si>
  <si>
    <t>令和40年度</t>
    <rPh sb="0" eb="2">
      <t>レイワ</t>
    </rPh>
    <rPh sb="4" eb="6">
      <t>ネンド</t>
    </rPh>
    <phoneticPr fontId="3"/>
  </si>
  <si>
    <t>令和41年度</t>
    <rPh sb="0" eb="2">
      <t>レイワ</t>
    </rPh>
    <rPh sb="4" eb="6">
      <t>ネンド</t>
    </rPh>
    <phoneticPr fontId="3"/>
  </si>
  <si>
    <t>令和42年度</t>
    <rPh sb="0" eb="2">
      <t>レイワ</t>
    </rPh>
    <rPh sb="4" eb="6">
      <t>ネンド</t>
    </rPh>
    <phoneticPr fontId="3"/>
  </si>
  <si>
    <t>令和43年度</t>
    <rPh sb="0" eb="2">
      <t>レイワ</t>
    </rPh>
    <rPh sb="4" eb="6">
      <t>ネンド</t>
    </rPh>
    <phoneticPr fontId="3"/>
  </si>
  <si>
    <t>令和44年度</t>
    <rPh sb="0" eb="2">
      <t>レイワ</t>
    </rPh>
    <rPh sb="4" eb="6">
      <t>ネンド</t>
    </rPh>
    <phoneticPr fontId="3"/>
  </si>
  <si>
    <t>令和45年度</t>
    <rPh sb="0" eb="2">
      <t>レイワ</t>
    </rPh>
    <rPh sb="4" eb="6">
      <t>ネンド</t>
    </rPh>
    <phoneticPr fontId="3"/>
  </si>
  <si>
    <t>令和46年度</t>
    <rPh sb="0" eb="2">
      <t>レイワ</t>
    </rPh>
    <rPh sb="4" eb="6">
      <t>ネンド</t>
    </rPh>
    <phoneticPr fontId="3"/>
  </si>
  <si>
    <t>令和47年度</t>
    <rPh sb="0" eb="2">
      <t>レイワ</t>
    </rPh>
    <rPh sb="4" eb="6">
      <t>ネンド</t>
    </rPh>
    <phoneticPr fontId="3"/>
  </si>
  <si>
    <t>令和48年度</t>
    <rPh sb="0" eb="2">
      <t>レイワ</t>
    </rPh>
    <rPh sb="4" eb="6">
      <t>ネンド</t>
    </rPh>
    <phoneticPr fontId="3"/>
  </si>
  <si>
    <t>令和49年度</t>
    <rPh sb="0" eb="2">
      <t>レイワ</t>
    </rPh>
    <rPh sb="4" eb="6">
      <t>ネンド</t>
    </rPh>
    <phoneticPr fontId="3"/>
  </si>
  <si>
    <t>令和50年度</t>
    <rPh sb="0" eb="2">
      <t>レイワ</t>
    </rPh>
    <rPh sb="4" eb="6">
      <t>ネンド</t>
    </rPh>
    <phoneticPr fontId="3"/>
  </si>
  <si>
    <t>組機様式第5号</t>
    <rPh sb="0" eb="1">
      <t>グミ</t>
    </rPh>
    <rPh sb="1" eb="2">
      <t>キ</t>
    </rPh>
    <rPh sb="2" eb="3">
      <t>ダイ</t>
    </rPh>
    <rPh sb="4" eb="5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</si>
</sst>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0" tint="-0.499984740745262"/>
      <name val="ＭＳ Ｐ明朝"/>
      <family val="1"/>
      <charset val="128"/>
    </font>
    <font>
      <sz val="13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8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theme="0" tint="-0.34998626667073579"/>
      </left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/>
      <diagonal/>
    </border>
    <border>
      <left style="dotted">
        <color theme="0" tint="-0.34998626667073579"/>
      </left>
      <right/>
      <top/>
      <bottom/>
      <diagonal/>
    </border>
    <border>
      <left style="double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42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8" fontId="2" fillId="0" borderId="18" xfId="1" applyFont="1" applyBorder="1" applyAlignment="1" applyProtection="1">
      <alignment vertical="center" shrinkToFit="1"/>
    </xf>
    <xf numFmtId="38" fontId="2" fillId="0" borderId="18" xfId="1" applyFont="1" applyBorder="1" applyAlignment="1" applyProtection="1">
      <alignment vertical="center" shrinkToFit="1"/>
      <protection hidden="1"/>
    </xf>
    <xf numFmtId="38" fontId="2" fillId="0" borderId="22" xfId="1" applyFont="1" applyBorder="1" applyAlignment="1" applyProtection="1">
      <alignment vertical="center"/>
      <protection hidden="1"/>
    </xf>
    <xf numFmtId="38" fontId="2" fillId="0" borderId="23" xfId="1" applyFont="1" applyBorder="1" applyAlignment="1" applyProtection="1">
      <alignment vertical="center" shrinkToFit="1"/>
    </xf>
    <xf numFmtId="38" fontId="2" fillId="0" borderId="40" xfId="1" applyFont="1" applyBorder="1" applyAlignment="1" applyProtection="1">
      <alignment vertical="center" shrinkToFit="1"/>
    </xf>
    <xf numFmtId="38" fontId="2" fillId="0" borderId="40" xfId="1" applyFont="1" applyBorder="1" applyAlignment="1" applyProtection="1">
      <alignment vertical="center" shrinkToFit="1"/>
      <protection hidden="1"/>
    </xf>
    <xf numFmtId="38" fontId="2" fillId="0" borderId="51" xfId="1" applyFont="1" applyBorder="1" applyAlignment="1" applyProtection="1">
      <alignment vertical="center"/>
      <protection hidden="1"/>
    </xf>
    <xf numFmtId="38" fontId="2" fillId="0" borderId="52" xfId="1" applyFont="1" applyBorder="1" applyAlignment="1" applyProtection="1">
      <alignment vertical="center" shrinkToFit="1"/>
    </xf>
    <xf numFmtId="38" fontId="0" fillId="0" borderId="58" xfId="1" applyFont="1" applyBorder="1" applyAlignment="1" applyProtection="1">
      <alignment vertical="center" shrinkToFit="1"/>
    </xf>
    <xf numFmtId="38" fontId="0" fillId="0" borderId="56" xfId="1" applyFont="1" applyBorder="1" applyAlignment="1" applyProtection="1">
      <alignment vertical="center" shrinkToFit="1"/>
    </xf>
    <xf numFmtId="38" fontId="0" fillId="0" borderId="62" xfId="1" applyFont="1" applyBorder="1" applyAlignment="1" applyProtection="1">
      <alignment vertical="center" shrinkToFit="1"/>
    </xf>
    <xf numFmtId="38" fontId="0" fillId="0" borderId="63" xfId="1" applyFont="1" applyBorder="1" applyAlignment="1" applyProtection="1">
      <alignment vertical="center" shrinkToFit="1"/>
    </xf>
    <xf numFmtId="38" fontId="0" fillId="0" borderId="64" xfId="1" applyFont="1" applyBorder="1" applyAlignment="1" applyProtection="1">
      <alignment vertical="center" shrinkToFit="1"/>
    </xf>
    <xf numFmtId="38" fontId="2" fillId="0" borderId="73" xfId="1" applyFont="1" applyBorder="1" applyAlignment="1" applyProtection="1">
      <alignment vertical="center" shrinkToFit="1"/>
    </xf>
    <xf numFmtId="38" fontId="2" fillId="0" borderId="73" xfId="1" applyFont="1" applyBorder="1" applyAlignment="1" applyProtection="1">
      <alignment vertical="center" shrinkToFit="1"/>
      <protection hidden="1"/>
    </xf>
    <xf numFmtId="38" fontId="2" fillId="0" borderId="76" xfId="1" applyFont="1" applyBorder="1" applyAlignment="1" applyProtection="1">
      <alignment vertical="center"/>
      <protection hidden="1"/>
    </xf>
    <xf numFmtId="38" fontId="2" fillId="0" borderId="77" xfId="1" applyFont="1" applyBorder="1" applyAlignment="1" applyProtection="1">
      <alignment vertical="center" shrinkToFit="1"/>
    </xf>
    <xf numFmtId="38" fontId="2" fillId="0" borderId="79" xfId="1" applyFont="1" applyBorder="1" applyAlignment="1" applyProtection="1">
      <alignment vertical="center"/>
    </xf>
    <xf numFmtId="38" fontId="2" fillId="0" borderId="79" xfId="1" applyFont="1" applyBorder="1" applyAlignment="1" applyProtection="1">
      <alignment vertical="center"/>
      <protection hidden="1"/>
    </xf>
    <xf numFmtId="38" fontId="2" fillId="0" borderId="21" xfId="1" applyFont="1" applyBorder="1" applyAlignment="1" applyProtection="1">
      <alignment vertical="center"/>
      <protection hidden="1"/>
    </xf>
    <xf numFmtId="38" fontId="2" fillId="2" borderId="35" xfId="1" applyFont="1" applyFill="1" applyBorder="1" applyAlignment="1" applyProtection="1">
      <alignment vertical="center"/>
      <protection locked="0"/>
    </xf>
    <xf numFmtId="38" fontId="2" fillId="2" borderId="19" xfId="1" applyFont="1" applyFill="1" applyBorder="1" applyAlignment="1" applyProtection="1">
      <alignment vertical="center"/>
      <protection locked="0"/>
    </xf>
    <xf numFmtId="38" fontId="2" fillId="2" borderId="74" xfId="1" applyFont="1" applyFill="1" applyBorder="1" applyAlignment="1" applyProtection="1">
      <alignment vertical="center"/>
      <protection locked="0"/>
    </xf>
    <xf numFmtId="38" fontId="2" fillId="2" borderId="50" xfId="1" applyFont="1" applyFill="1" applyBorder="1" applyAlignment="1" applyProtection="1">
      <alignment vertical="center"/>
      <protection locked="0"/>
    </xf>
    <xf numFmtId="38" fontId="2" fillId="2" borderId="17" xfId="1" applyFont="1" applyFill="1" applyBorder="1" applyAlignment="1" applyProtection="1">
      <alignment vertical="center"/>
      <protection locked="0"/>
    </xf>
    <xf numFmtId="38" fontId="2" fillId="2" borderId="75" xfId="1" applyFont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 applyProtection="1">
      <alignment vertical="center"/>
      <protection locked="0"/>
    </xf>
    <xf numFmtId="0" fontId="2" fillId="2" borderId="28" xfId="0" applyFont="1" applyFill="1" applyBorder="1" applyAlignment="1" applyProtection="1">
      <alignment vertical="center"/>
      <protection locked="0"/>
    </xf>
    <xf numFmtId="38" fontId="2" fillId="2" borderId="50" xfId="1" applyFont="1" applyFill="1" applyBorder="1" applyAlignment="1" applyProtection="1">
      <alignment vertical="center" shrinkToFit="1"/>
      <protection locked="0"/>
    </xf>
    <xf numFmtId="0" fontId="2" fillId="2" borderId="29" xfId="0" applyFont="1" applyFill="1" applyBorder="1" applyAlignment="1" applyProtection="1">
      <alignment vertical="center"/>
      <protection locked="0"/>
    </xf>
    <xf numFmtId="38" fontId="2" fillId="2" borderId="39" xfId="1" applyFont="1" applyFill="1" applyBorder="1" applyAlignment="1" applyProtection="1">
      <alignment vertical="center"/>
      <protection locked="0"/>
    </xf>
    <xf numFmtId="38" fontId="2" fillId="2" borderId="16" xfId="1" applyFont="1" applyFill="1" applyBorder="1" applyAlignment="1" applyProtection="1">
      <alignment vertical="center"/>
      <protection locked="0"/>
    </xf>
    <xf numFmtId="38" fontId="2" fillId="2" borderId="72" xfId="1" applyFont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 applyProtection="1">
      <alignment vertical="center" shrinkToFit="1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8" xfId="0" applyFont="1" applyBorder="1" applyAlignment="1">
      <alignment horizontal="center" vertical="center" shrinkToFit="1"/>
    </xf>
    <xf numFmtId="0" fontId="15" fillId="0" borderId="69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shrinkToFit="1"/>
    </xf>
    <xf numFmtId="0" fontId="2" fillId="0" borderId="34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12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10" fillId="0" borderId="93" xfId="0" applyFont="1" applyBorder="1" applyAlignment="1">
      <alignment horizontal="left" vertical="center"/>
    </xf>
    <xf numFmtId="0" fontId="5" fillId="0" borderId="94" xfId="0" applyFont="1" applyBorder="1" applyAlignment="1">
      <alignment horizontal="distributed" vertical="center"/>
    </xf>
    <xf numFmtId="0" fontId="0" fillId="0" borderId="94" xfId="0" applyBorder="1" applyAlignment="1">
      <alignment vertical="center"/>
    </xf>
    <xf numFmtId="0" fontId="5" fillId="0" borderId="95" xfId="0" applyFont="1" applyBorder="1" applyAlignment="1">
      <alignment horizontal="center" vertical="center"/>
    </xf>
    <xf numFmtId="0" fontId="5" fillId="0" borderId="96" xfId="0" applyFont="1" applyBorder="1" applyAlignment="1">
      <alignment horizontal="distributed" vertical="center"/>
    </xf>
    <xf numFmtId="0" fontId="5" fillId="0" borderId="9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98" xfId="0" applyFont="1" applyBorder="1" applyAlignment="1">
      <alignment horizontal="center" vertical="center"/>
    </xf>
    <xf numFmtId="0" fontId="5" fillId="0" borderId="100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quotePrefix="1" applyFont="1" applyBorder="1" applyAlignment="1">
      <alignment vertical="center"/>
    </xf>
    <xf numFmtId="0" fontId="2" fillId="0" borderId="12" xfId="0" quotePrefix="1" applyFont="1" applyBorder="1" applyAlignment="1">
      <alignment vertical="center"/>
    </xf>
    <xf numFmtId="0" fontId="2" fillId="0" borderId="3" xfId="0" quotePrefix="1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vertical="center" wrapText="1" shrinkToFit="1"/>
    </xf>
    <xf numFmtId="0" fontId="8" fillId="0" borderId="0" xfId="0" applyFont="1" applyAlignment="1">
      <alignment vertical="center" wrapText="1" shrinkToFit="1"/>
    </xf>
    <xf numFmtId="6" fontId="2" fillId="0" borderId="0" xfId="2" applyFont="1" applyBorder="1" applyAlignment="1" applyProtection="1">
      <alignment horizontal="right" vertical="top"/>
    </xf>
    <xf numFmtId="0" fontId="2" fillId="0" borderId="3" xfId="0" applyFont="1" applyBorder="1" applyAlignment="1">
      <alignment horizontal="right" vertical="center"/>
    </xf>
    <xf numFmtId="38" fontId="2" fillId="0" borderId="0" xfId="1" applyFont="1" applyBorder="1" applyAlignment="1" applyProtection="1">
      <alignment horizontal="right" vertical="top"/>
    </xf>
    <xf numFmtId="0" fontId="5" fillId="0" borderId="0" xfId="0" applyFont="1" applyAlignment="1">
      <alignment horizontal="center" vertical="top" textRotation="255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6" fontId="2" fillId="0" borderId="0" xfId="2" applyFont="1" applyBorder="1" applyAlignment="1" applyProtection="1">
      <alignment horizontal="right" vertical="center"/>
    </xf>
    <xf numFmtId="0" fontId="11" fillId="0" borderId="0" xfId="0" applyFont="1" applyAlignment="1">
      <alignment horizontal="right" vertical="center"/>
    </xf>
    <xf numFmtId="1" fontId="11" fillId="0" borderId="3" xfId="0" applyNumberFormat="1" applyFont="1" applyBorder="1" applyAlignment="1">
      <alignment horizontal="right" vertical="center" shrinkToFit="1"/>
    </xf>
    <xf numFmtId="1" fontId="11" fillId="0" borderId="0" xfId="0" applyNumberFormat="1" applyFont="1" applyAlignment="1">
      <alignment horizontal="right" vertical="center" shrinkToFit="1"/>
    </xf>
    <xf numFmtId="6" fontId="11" fillId="0" borderId="0" xfId="0" applyNumberFormat="1" applyFont="1" applyAlignment="1">
      <alignment horizontal="right" vertical="center"/>
    </xf>
    <xf numFmtId="0" fontId="2" fillId="0" borderId="7" xfId="0" applyFont="1" applyBorder="1" applyAlignment="1">
      <alignment vertical="top" shrinkToFit="1"/>
    </xf>
    <xf numFmtId="0" fontId="7" fillId="0" borderId="3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top" shrinkToFit="1"/>
    </xf>
    <xf numFmtId="0" fontId="2" fillId="0" borderId="14" xfId="0" applyFont="1" applyBorder="1" applyAlignment="1">
      <alignment vertical="center"/>
    </xf>
    <xf numFmtId="6" fontId="2" fillId="0" borderId="0" xfId="2" applyFont="1" applyBorder="1" applyAlignment="1" applyProtection="1">
      <alignment horizontal="center" vertical="center"/>
    </xf>
    <xf numFmtId="6" fontId="2" fillId="0" borderId="0" xfId="0" applyNumberFormat="1" applyFont="1" applyAlignment="1">
      <alignment horizontal="right" vertical="center"/>
    </xf>
    <xf numFmtId="0" fontId="2" fillId="0" borderId="4" xfId="0" applyFont="1" applyBorder="1" applyAlignment="1">
      <alignment vertical="top" shrinkToFit="1"/>
    </xf>
    <xf numFmtId="0" fontId="2" fillId="0" borderId="6" xfId="0" applyFont="1" applyBorder="1" applyAlignment="1">
      <alignment vertical="top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9" fontId="2" fillId="0" borderId="0" xfId="0" applyNumberFormat="1" applyFont="1" applyAlignment="1">
      <alignment vertical="center" shrinkToFit="1"/>
    </xf>
    <xf numFmtId="49" fontId="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66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0" borderId="67" xfId="0" applyFont="1" applyBorder="1" applyAlignment="1">
      <alignment horizontal="right" vertical="center"/>
    </xf>
    <xf numFmtId="0" fontId="0" fillId="0" borderId="67" xfId="0" applyBorder="1" applyAlignment="1">
      <alignment horizontal="right" vertical="center"/>
    </xf>
    <xf numFmtId="0" fontId="0" fillId="0" borderId="101" xfId="0" applyBorder="1" applyAlignment="1">
      <alignment horizontal="right" vertical="center"/>
    </xf>
    <xf numFmtId="0" fontId="2" fillId="0" borderId="68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0" fillId="0" borderId="102" xfId="0" applyBorder="1" applyAlignment="1">
      <alignment horizontal="right" vertical="center"/>
    </xf>
    <xf numFmtId="49" fontId="2" fillId="0" borderId="12" xfId="0" applyNumberFormat="1" applyFont="1" applyBorder="1" applyAlignment="1">
      <alignment vertical="center" shrinkToFit="1"/>
    </xf>
    <xf numFmtId="58" fontId="2" fillId="0" borderId="0" xfId="0" applyNumberFormat="1" applyFont="1" applyAlignment="1">
      <alignment horizontal="left"/>
    </xf>
    <xf numFmtId="0" fontId="2" fillId="0" borderId="102" xfId="0" applyFont="1" applyBorder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0" fillId="0" borderId="68" xfId="0" applyBorder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  <xf numFmtId="0" fontId="0" fillId="0" borderId="103" xfId="0" applyBorder="1" applyAlignment="1">
      <alignment horizontal="center" vertical="center"/>
    </xf>
    <xf numFmtId="0" fontId="2" fillId="0" borderId="104" xfId="0" applyFont="1" applyBorder="1" applyAlignment="1">
      <alignment vertical="center"/>
    </xf>
    <xf numFmtId="0" fontId="0" fillId="0" borderId="105" xfId="0" applyBorder="1" applyAlignment="1">
      <alignment horizontal="right" vertical="center"/>
    </xf>
    <xf numFmtId="0" fontId="2" fillId="3" borderId="0" xfId="0" applyFont="1" applyFill="1" applyAlignment="1" applyProtection="1">
      <alignment horizontal="right" vertical="center"/>
      <protection locked="0"/>
    </xf>
    <xf numFmtId="0" fontId="2" fillId="3" borderId="0" xfId="0" applyFont="1" applyFill="1" applyAlignment="1" applyProtection="1">
      <alignment horizontal="right" vertical="center" shrinkToFit="1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3" borderId="12" xfId="0" applyFont="1" applyFill="1" applyBorder="1" applyAlignment="1" applyProtection="1">
      <alignment horizontal="right" vertical="center"/>
      <protection locked="0"/>
    </xf>
    <xf numFmtId="0" fontId="2" fillId="3" borderId="7" xfId="0" applyFont="1" applyFill="1" applyBorder="1" applyAlignment="1" applyProtection="1">
      <alignment horizontal="right" vertical="center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0" borderId="4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38" fontId="2" fillId="0" borderId="35" xfId="1" applyFont="1" applyBorder="1" applyAlignment="1" applyProtection="1">
      <alignment vertical="center"/>
    </xf>
    <xf numFmtId="38" fontId="2" fillId="0" borderId="19" xfId="1" applyFont="1" applyBorder="1" applyAlignment="1" applyProtection="1">
      <alignment vertical="center"/>
    </xf>
    <xf numFmtId="38" fontId="2" fillId="0" borderId="74" xfId="1" applyFont="1" applyBorder="1" applyAlignment="1" applyProtection="1">
      <alignment vertical="center"/>
    </xf>
    <xf numFmtId="38" fontId="2" fillId="0" borderId="80" xfId="1" applyFont="1" applyBorder="1" applyAlignment="1" applyProtection="1">
      <alignment vertical="center"/>
    </xf>
    <xf numFmtId="0" fontId="5" fillId="0" borderId="26" xfId="0" applyFont="1" applyBorder="1" applyAlignment="1">
      <alignment vertical="center"/>
    </xf>
    <xf numFmtId="38" fontId="2" fillId="0" borderId="50" xfId="1" applyFont="1" applyBorder="1" applyAlignment="1" applyProtection="1">
      <alignment vertical="center"/>
    </xf>
    <xf numFmtId="38" fontId="2" fillId="0" borderId="17" xfId="1" applyFont="1" applyBorder="1" applyAlignment="1" applyProtection="1">
      <alignment vertical="center"/>
    </xf>
    <xf numFmtId="38" fontId="2" fillId="0" borderId="75" xfId="1" applyFont="1" applyBorder="1" applyAlignment="1" applyProtection="1">
      <alignment vertical="center"/>
    </xf>
    <xf numFmtId="38" fontId="2" fillId="0" borderId="81" xfId="1" applyFont="1" applyBorder="1" applyAlignment="1" applyProtection="1">
      <alignment vertical="center"/>
    </xf>
    <xf numFmtId="0" fontId="2" fillId="0" borderId="26" xfId="0" applyFont="1" applyBorder="1" applyAlignment="1">
      <alignment vertical="center"/>
    </xf>
    <xf numFmtId="0" fontId="8" fillId="0" borderId="18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0" fontId="8" fillId="0" borderId="18" xfId="0" applyFont="1" applyBorder="1" applyAlignment="1">
      <alignment horizontal="center" vertical="center" wrapText="1" shrinkToFit="1"/>
    </xf>
    <xf numFmtId="0" fontId="8" fillId="0" borderId="21" xfId="0" applyFont="1" applyBorder="1" applyAlignment="1">
      <alignment horizontal="center" vertical="center" textRotation="255" shrinkToFit="1"/>
    </xf>
    <xf numFmtId="0" fontId="10" fillId="0" borderId="22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vertical="center"/>
    </xf>
    <xf numFmtId="38" fontId="2" fillId="0" borderId="78" xfId="1" applyFont="1" applyBorder="1" applyAlignment="1" applyProtection="1">
      <alignment vertical="center"/>
    </xf>
    <xf numFmtId="0" fontId="2" fillId="0" borderId="21" xfId="0" applyFont="1" applyBorder="1" applyAlignment="1">
      <alignment horizontal="center" vertical="center" textRotation="255"/>
    </xf>
    <xf numFmtId="0" fontId="10" fillId="0" borderId="20" xfId="0" applyFont="1" applyBorder="1" applyAlignment="1">
      <alignment horizontal="center" vertical="center" shrinkToFit="1"/>
    </xf>
    <xf numFmtId="38" fontId="2" fillId="0" borderId="51" xfId="1" applyFont="1" applyBorder="1" applyAlignment="1" applyProtection="1">
      <alignment vertical="center"/>
    </xf>
    <xf numFmtId="38" fontId="2" fillId="0" borderId="22" xfId="1" applyFont="1" applyBorder="1" applyAlignment="1" applyProtection="1">
      <alignment vertical="center"/>
    </xf>
    <xf numFmtId="38" fontId="2" fillId="0" borderId="76" xfId="1" applyFont="1" applyBorder="1" applyAlignment="1" applyProtection="1">
      <alignment vertical="center"/>
    </xf>
    <xf numFmtId="38" fontId="2" fillId="0" borderId="82" xfId="1" applyFont="1" applyBorder="1" applyAlignment="1" applyProtection="1">
      <alignment vertical="center"/>
    </xf>
    <xf numFmtId="0" fontId="2" fillId="0" borderId="28" xfId="0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8" fontId="2" fillId="0" borderId="83" xfId="1" applyFont="1" applyBorder="1" applyAlignment="1" applyProtection="1">
      <alignment vertical="center"/>
    </xf>
    <xf numFmtId="38" fontId="14" fillId="0" borderId="65" xfId="1" applyFont="1" applyBorder="1" applyAlignment="1" applyProtection="1">
      <alignment vertical="center" shrinkToFit="1"/>
    </xf>
    <xf numFmtId="38" fontId="14" fillId="0" borderId="54" xfId="1" applyFont="1" applyBorder="1" applyAlignment="1" applyProtection="1">
      <alignment vertical="center" shrinkToFit="1"/>
    </xf>
    <xf numFmtId="0" fontId="2" fillId="0" borderId="20" xfId="0" applyFont="1" applyBorder="1" applyAlignment="1">
      <alignment vertical="center"/>
    </xf>
    <xf numFmtId="6" fontId="2" fillId="0" borderId="20" xfId="2" applyFont="1" applyBorder="1" applyAlignment="1" applyProtection="1">
      <alignment vertical="center" shrinkToFit="1"/>
    </xf>
    <xf numFmtId="6" fontId="2" fillId="0" borderId="20" xfId="2" applyFont="1" applyBorder="1" applyAlignment="1" applyProtection="1">
      <alignment vertical="center"/>
    </xf>
    <xf numFmtId="6" fontId="2" fillId="0" borderId="24" xfId="2" applyFont="1" applyBorder="1" applyAlignment="1" applyProtection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3" xfId="0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3" borderId="12" xfId="0" applyFont="1" applyFill="1" applyBorder="1" applyAlignment="1" applyProtection="1">
      <alignment horizontal="right" vertical="center"/>
      <protection locked="0"/>
    </xf>
    <xf numFmtId="0" fontId="6" fillId="3" borderId="7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34" xfId="0" applyFont="1" applyFill="1" applyBorder="1" applyAlignment="1" applyProtection="1">
      <alignment vertical="center"/>
      <protection locked="0"/>
    </xf>
    <xf numFmtId="0" fontId="9" fillId="0" borderId="3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10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19" xfId="0" applyBorder="1" applyAlignment="1">
      <alignment vertical="center"/>
    </xf>
    <xf numFmtId="0" fontId="10" fillId="0" borderId="19" xfId="0" applyFont="1" applyBorder="1" applyAlignment="1">
      <alignment horizontal="center" vertical="center" wrapText="1" shrinkToFit="1"/>
    </xf>
    <xf numFmtId="0" fontId="10" fillId="0" borderId="17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textRotation="255" shrinkToFit="1"/>
    </xf>
    <xf numFmtId="0" fontId="2" fillId="0" borderId="36" xfId="0" applyFont="1" applyBorder="1" applyAlignment="1">
      <alignment horizontal="center" vertical="center" textRotation="255" shrinkToFit="1"/>
    </xf>
    <xf numFmtId="0" fontId="2" fillId="0" borderId="37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70" xfId="0" applyFont="1" applyBorder="1" applyAlignment="1">
      <alignment vertical="center" textRotation="255"/>
    </xf>
    <xf numFmtId="0" fontId="2" fillId="0" borderId="41" xfId="0" applyFont="1" applyBorder="1" applyAlignment="1">
      <alignment vertical="center" textRotation="255"/>
    </xf>
    <xf numFmtId="0" fontId="2" fillId="0" borderId="71" xfId="0" applyFont="1" applyBorder="1" applyAlignment="1">
      <alignment vertical="center"/>
    </xf>
    <xf numFmtId="0" fontId="10" fillId="0" borderId="19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57" xfId="0" applyFont="1" applyBorder="1" applyAlignment="1">
      <alignment vertical="center"/>
    </xf>
    <xf numFmtId="0" fontId="16" fillId="0" borderId="59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6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" fillId="0" borderId="13" xfId="0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38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4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18" fillId="2" borderId="43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2" borderId="49" xfId="0" applyFont="1" applyFill="1" applyBorder="1" applyAlignment="1" applyProtection="1">
      <alignment horizontal="center" vertical="center"/>
      <protection locked="0"/>
    </xf>
    <xf numFmtId="0" fontId="2" fillId="0" borderId="6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distributed"/>
    </xf>
    <xf numFmtId="0" fontId="0" fillId="0" borderId="0" xfId="0" applyAlignment="1">
      <alignment vertical="distributed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38" fontId="2" fillId="0" borderId="13" xfId="1" applyFont="1" applyBorder="1" applyAlignment="1" applyProtection="1">
      <alignment vertical="top"/>
    </xf>
    <xf numFmtId="38" fontId="2" fillId="0" borderId="14" xfId="1" applyFont="1" applyBorder="1" applyAlignment="1" applyProtection="1">
      <alignment vertical="top"/>
    </xf>
    <xf numFmtId="38" fontId="2" fillId="0" borderId="25" xfId="1" applyFont="1" applyBorder="1" applyAlignment="1" applyProtection="1">
      <alignment vertical="top"/>
    </xf>
    <xf numFmtId="0" fontId="2" fillId="0" borderId="13" xfId="0" applyFont="1" applyBorder="1" applyAlignment="1">
      <alignment horizontal="center" vertical="justify"/>
    </xf>
    <xf numFmtId="0" fontId="0" fillId="0" borderId="14" xfId="0" applyBorder="1" applyAlignment="1">
      <alignment horizontal="center"/>
    </xf>
    <xf numFmtId="0" fontId="2" fillId="0" borderId="25" xfId="0" applyFon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vertical="center"/>
      <protection locked="0"/>
    </xf>
    <xf numFmtId="0" fontId="2" fillId="2" borderId="111" xfId="0" applyFont="1" applyFill="1" applyBorder="1" applyAlignment="1" applyProtection="1">
      <alignment horizontal="right" vertical="center"/>
      <protection locked="0"/>
    </xf>
    <xf numFmtId="0" fontId="0" fillId="2" borderId="112" xfId="0" applyFill="1" applyBorder="1" applyAlignment="1" applyProtection="1">
      <alignment horizontal="right" vertical="center"/>
      <protection locked="0"/>
    </xf>
    <xf numFmtId="0" fontId="0" fillId="2" borderId="33" xfId="0" applyFill="1" applyBorder="1" applyProtection="1">
      <protection locked="0"/>
    </xf>
    <xf numFmtId="0" fontId="7" fillId="0" borderId="3" xfId="0" applyFont="1" applyBorder="1" applyAlignment="1">
      <alignment horizontal="left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0" borderId="4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left" vertical="center"/>
    </xf>
    <xf numFmtId="38" fontId="2" fillId="0" borderId="106" xfId="0" applyNumberFormat="1" applyFont="1" applyBorder="1" applyAlignment="1">
      <alignment vertical="center" shrinkToFit="1"/>
    </xf>
    <xf numFmtId="0" fontId="2" fillId="0" borderId="107" xfId="0" applyFont="1" applyBorder="1" applyAlignment="1">
      <alignment vertical="center" shrinkToFit="1"/>
    </xf>
    <xf numFmtId="0" fontId="0" fillId="0" borderId="107" xfId="0" applyBorder="1"/>
    <xf numFmtId="0" fontId="0" fillId="0" borderId="108" xfId="0" applyBorder="1"/>
    <xf numFmtId="0" fontId="0" fillId="0" borderId="44" xfId="0" applyBorder="1"/>
    <xf numFmtId="0" fontId="0" fillId="0" borderId="109" xfId="0" applyBorder="1"/>
    <xf numFmtId="0" fontId="0" fillId="0" borderId="45" xfId="0" applyBorder="1"/>
    <xf numFmtId="0" fontId="0" fillId="0" borderId="46" xfId="0" applyBorder="1"/>
    <xf numFmtId="0" fontId="0" fillId="0" borderId="110" xfId="0" applyBorder="1"/>
    <xf numFmtId="0" fontId="0" fillId="0" borderId="47" xfId="0" applyBorder="1"/>
    <xf numFmtId="0" fontId="2" fillId="0" borderId="13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0" fillId="0" borderId="106" xfId="0" applyFont="1" applyBorder="1" applyAlignment="1">
      <alignment horizontal="right" wrapText="1"/>
    </xf>
    <xf numFmtId="0" fontId="19" fillId="0" borderId="107" xfId="0" applyFont="1" applyBorder="1" applyAlignment="1">
      <alignment horizontal="right"/>
    </xf>
    <xf numFmtId="0" fontId="19" fillId="0" borderId="108" xfId="0" applyFont="1" applyBorder="1" applyAlignment="1">
      <alignment horizontal="right"/>
    </xf>
    <xf numFmtId="0" fontId="19" fillId="0" borderId="44" xfId="0" applyFont="1" applyBorder="1" applyAlignment="1">
      <alignment horizontal="right"/>
    </xf>
    <xf numFmtId="0" fontId="19" fillId="0" borderId="109" xfId="0" applyFont="1" applyBorder="1" applyAlignment="1">
      <alignment horizontal="right"/>
    </xf>
    <xf numFmtId="0" fontId="19" fillId="0" borderId="45" xfId="0" applyFont="1" applyBorder="1" applyAlignment="1">
      <alignment horizontal="right"/>
    </xf>
    <xf numFmtId="0" fontId="19" fillId="0" borderId="46" xfId="0" applyFont="1" applyBorder="1" applyAlignment="1">
      <alignment horizontal="right"/>
    </xf>
    <xf numFmtId="0" fontId="19" fillId="0" borderId="110" xfId="0" applyFont="1" applyBorder="1" applyAlignment="1">
      <alignment horizontal="right"/>
    </xf>
    <xf numFmtId="0" fontId="19" fillId="0" borderId="47" xfId="0" applyFont="1" applyBorder="1" applyAlignment="1">
      <alignment horizontal="right"/>
    </xf>
    <xf numFmtId="6" fontId="2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6" fontId="11" fillId="0" borderId="3" xfId="0" applyNumberFormat="1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7" fillId="0" borderId="0" xfId="0" applyNumberFormat="1" applyFont="1" applyAlignment="1">
      <alignment horizontal="right" vertical="center" shrinkToFit="1"/>
    </xf>
    <xf numFmtId="1" fontId="7" fillId="0" borderId="4" xfId="0" applyNumberFormat="1" applyFont="1" applyBorder="1" applyAlignment="1">
      <alignment horizontal="right" vertical="center" shrinkToFit="1"/>
    </xf>
    <xf numFmtId="0" fontId="7" fillId="0" borderId="7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2" fillId="0" borderId="106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6" fontId="2" fillId="0" borderId="2" xfId="0" applyNumberFormat="1" applyFont="1" applyBorder="1" applyAlignment="1">
      <alignment horizontal="right" vertical="center"/>
    </xf>
    <xf numFmtId="6" fontId="2" fillId="0" borderId="12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right" vertical="center" shrinkToFit="1"/>
    </xf>
    <xf numFmtId="1" fontId="11" fillId="0" borderId="4" xfId="0" applyNumberFormat="1" applyFont="1" applyBorder="1" applyAlignment="1">
      <alignment horizontal="right" vertical="center" shrinkToFit="1"/>
    </xf>
    <xf numFmtId="0" fontId="0" fillId="0" borderId="12" xfId="0" applyBorder="1" applyAlignment="1">
      <alignment horizontal="center" vertical="center"/>
    </xf>
    <xf numFmtId="0" fontId="2" fillId="0" borderId="84" xfId="0" applyFont="1" applyBorder="1" applyAlignment="1">
      <alignment vertical="center"/>
    </xf>
    <xf numFmtId="0" fontId="0" fillId="0" borderId="85" xfId="0" applyBorder="1" applyAlignment="1">
      <alignment vertical="center"/>
    </xf>
    <xf numFmtId="0" fontId="0" fillId="0" borderId="90" xfId="0" applyBorder="1" applyAlignment="1">
      <alignment vertical="center"/>
    </xf>
    <xf numFmtId="0" fontId="0" fillId="0" borderId="86" xfId="0" applyBorder="1" applyAlignment="1">
      <alignment vertical="center"/>
    </xf>
    <xf numFmtId="0" fontId="0" fillId="0" borderId="87" xfId="0" applyBorder="1" applyAlignment="1">
      <alignment vertical="center"/>
    </xf>
    <xf numFmtId="0" fontId="0" fillId="0" borderId="91" xfId="0" applyBorder="1" applyAlignment="1">
      <alignment vertical="center"/>
    </xf>
    <xf numFmtId="0" fontId="0" fillId="0" borderId="88" xfId="0" applyBorder="1" applyAlignment="1">
      <alignment vertical="center"/>
    </xf>
    <xf numFmtId="0" fontId="0" fillId="0" borderId="89" xfId="0" applyBorder="1" applyAlignment="1">
      <alignment vertical="center"/>
    </xf>
    <xf numFmtId="0" fontId="0" fillId="0" borderId="92" xfId="0" applyBorder="1" applyAlignment="1">
      <alignment vertical="center"/>
    </xf>
    <xf numFmtId="6" fontId="2" fillId="0" borderId="84" xfId="2" applyFont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Alignment="1" applyProtection="1">
      <alignment horizontal="right" vertical="center"/>
      <protection locked="0"/>
    </xf>
    <xf numFmtId="0" fontId="8" fillId="2" borderId="4" xfId="0" applyFont="1" applyFill="1" applyBorder="1" applyAlignment="1" applyProtection="1">
      <alignment horizontal="right" vertical="center"/>
      <protection locked="0"/>
    </xf>
    <xf numFmtId="0" fontId="8" fillId="2" borderId="5" xfId="0" applyFont="1" applyFill="1" applyBorder="1" applyAlignment="1" applyProtection="1">
      <alignment horizontal="right" vertical="center"/>
      <protection locked="0"/>
    </xf>
    <xf numFmtId="0" fontId="8" fillId="2" borderId="7" xfId="0" applyFont="1" applyFill="1" applyBorder="1" applyAlignment="1" applyProtection="1">
      <alignment horizontal="right" vertical="center"/>
      <protection locked="0"/>
    </xf>
    <xf numFmtId="0" fontId="8" fillId="2" borderId="6" xfId="0" applyFont="1" applyFill="1" applyBorder="1" applyAlignment="1" applyProtection="1">
      <alignment horizontal="right" vertical="center"/>
      <protection locked="0"/>
    </xf>
    <xf numFmtId="0" fontId="5" fillId="0" borderId="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58" fontId="2" fillId="0" borderId="0" xfId="0" applyNumberFormat="1" applyFont="1" applyAlignment="1">
      <alignment horizontal="left" vertical="center"/>
    </xf>
    <xf numFmtId="58" fontId="2" fillId="0" borderId="0" xfId="0" applyNumberFormat="1" applyFont="1" applyAlignment="1">
      <alignment horizontal="left"/>
    </xf>
    <xf numFmtId="0" fontId="0" fillId="0" borderId="0" xfId="0"/>
    <xf numFmtId="49" fontId="2" fillId="0" borderId="0" xfId="0" applyNumberFormat="1" applyFont="1" applyAlignment="1">
      <alignment horizontal="left"/>
    </xf>
    <xf numFmtId="0" fontId="2" fillId="2" borderId="0" xfId="0" applyFont="1" applyFill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99" xfId="0" applyFont="1" applyBorder="1" applyAlignment="1">
      <alignment horizontal="distributed" vertical="center"/>
    </xf>
    <xf numFmtId="0" fontId="0" fillId="0" borderId="99" xfId="0" applyBorder="1" applyAlignment="1">
      <alignment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4</xdr:row>
      <xdr:rowOff>38100</xdr:rowOff>
    </xdr:from>
    <xdr:to>
      <xdr:col>18</xdr:col>
      <xdr:colOff>965200</xdr:colOff>
      <xdr:row>7</xdr:row>
      <xdr:rowOff>266700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6EA8D60-221C-1069-FD91-00CD1A4F1292}"/>
            </a:ext>
          </a:extLst>
        </xdr:cNvPr>
        <xdr:cNvCxnSpPr/>
      </xdr:nvCxnSpPr>
      <xdr:spPr bwMode="auto">
        <a:xfrm flipV="1">
          <a:off x="876300" y="711200"/>
          <a:ext cx="12268200" cy="8763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12700</xdr:colOff>
      <xdr:row>30</xdr:row>
      <xdr:rowOff>38100</xdr:rowOff>
    </xdr:from>
    <xdr:to>
      <xdr:col>19</xdr:col>
      <xdr:colOff>25400</xdr:colOff>
      <xdr:row>40</xdr:row>
      <xdr:rowOff>228600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B4A65841-9CA9-DD30-486C-95132EF93CB1}"/>
            </a:ext>
          </a:extLst>
        </xdr:cNvPr>
        <xdr:cNvCxnSpPr/>
      </xdr:nvCxnSpPr>
      <xdr:spPr bwMode="auto">
        <a:xfrm flipV="1">
          <a:off x="850900" y="6248400"/>
          <a:ext cx="12331700" cy="23495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41</xdr:row>
      <xdr:rowOff>25400</xdr:rowOff>
    </xdr:from>
    <xdr:to>
      <xdr:col>18</xdr:col>
      <xdr:colOff>952500</xdr:colOff>
      <xdr:row>42</xdr:row>
      <xdr:rowOff>12700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D6E2F0C-C22A-09E9-0B96-4A0F86AEF220}"/>
            </a:ext>
          </a:extLst>
        </xdr:cNvPr>
        <xdr:cNvCxnSpPr/>
      </xdr:nvCxnSpPr>
      <xdr:spPr bwMode="auto">
        <a:xfrm flipV="1">
          <a:off x="1701800" y="8686800"/>
          <a:ext cx="11430000" cy="3429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50801</xdr:colOff>
      <xdr:row>15</xdr:row>
      <xdr:rowOff>38099</xdr:rowOff>
    </xdr:from>
    <xdr:to>
      <xdr:col>3</xdr:col>
      <xdr:colOff>171451</xdr:colOff>
      <xdr:row>19</xdr:row>
      <xdr:rowOff>142874</xdr:rowOff>
    </xdr:to>
    <xdr:sp macro="" textlink="">
      <xdr:nvSpPr>
        <xdr:cNvPr id="1028" name="Line 1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ShapeType="1"/>
        </xdr:cNvSpPr>
      </xdr:nvSpPr>
      <xdr:spPr bwMode="auto">
        <a:xfrm>
          <a:off x="254001" y="2705099"/>
          <a:ext cx="527050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50801</xdr:colOff>
      <xdr:row>15</xdr:row>
      <xdr:rowOff>38099</xdr:rowOff>
    </xdr:from>
    <xdr:to>
      <xdr:col>39</xdr:col>
      <xdr:colOff>171451</xdr:colOff>
      <xdr:row>19</xdr:row>
      <xdr:rowOff>142874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98C264C6-A6E6-4665-8169-79F3A9E992D9}"/>
            </a:ext>
          </a:extLst>
        </xdr:cNvPr>
        <xdr:cNvSpPr>
          <a:spLocks noChangeShapeType="1"/>
        </xdr:cNvSpPr>
      </xdr:nvSpPr>
      <xdr:spPr bwMode="auto">
        <a:xfrm>
          <a:off x="254001" y="2705099"/>
          <a:ext cx="527050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0</xdr:colOff>
      <xdr:row>39</xdr:row>
      <xdr:rowOff>28575</xdr:rowOff>
    </xdr:from>
    <xdr:to>
      <xdr:col>31</xdr:col>
      <xdr:colOff>190500</xdr:colOff>
      <xdr:row>41</xdr:row>
      <xdr:rowOff>152400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EF589BC-40D6-4322-8405-90E3713FE880}"/>
            </a:ext>
          </a:extLst>
        </xdr:cNvPr>
        <xdr:cNvCxnSpPr/>
      </xdr:nvCxnSpPr>
      <xdr:spPr bwMode="auto">
        <a:xfrm flipV="1">
          <a:off x="5000625" y="6972300"/>
          <a:ext cx="1428750" cy="46672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57</xdr:col>
      <xdr:colOff>117231</xdr:colOff>
      <xdr:row>12</xdr:row>
      <xdr:rowOff>91587</xdr:rowOff>
    </xdr:from>
    <xdr:to>
      <xdr:col>58</xdr:col>
      <xdr:colOff>7327</xdr:colOff>
      <xdr:row>13</xdr:row>
      <xdr:rowOff>18316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E78C3A1-EB5A-4594-A83D-819A3385D6A5}"/>
            </a:ext>
          </a:extLst>
        </xdr:cNvPr>
        <xdr:cNvSpPr txBox="1"/>
      </xdr:nvSpPr>
      <xdr:spPr>
        <a:xfrm>
          <a:off x="11556756" y="2301387"/>
          <a:ext cx="90121" cy="1172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年</a:t>
          </a:r>
        </a:p>
      </xdr:txBody>
    </xdr:sp>
    <xdr:clientData/>
  </xdr:twoCellAnchor>
  <xdr:twoCellAnchor>
    <xdr:from>
      <xdr:col>59</xdr:col>
      <xdr:colOff>124559</xdr:colOff>
      <xdr:row>12</xdr:row>
      <xdr:rowOff>91587</xdr:rowOff>
    </xdr:from>
    <xdr:to>
      <xdr:col>60</xdr:col>
      <xdr:colOff>14655</xdr:colOff>
      <xdr:row>13</xdr:row>
      <xdr:rowOff>18316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CA939FB-2BB4-4818-8DC1-5A274A3CD81B}"/>
            </a:ext>
          </a:extLst>
        </xdr:cNvPr>
        <xdr:cNvSpPr txBox="1"/>
      </xdr:nvSpPr>
      <xdr:spPr>
        <a:xfrm>
          <a:off x="11964134" y="2301387"/>
          <a:ext cx="90121" cy="1172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月</a:t>
          </a:r>
        </a:p>
      </xdr:txBody>
    </xdr:sp>
    <xdr:clientData/>
  </xdr:twoCellAnchor>
  <xdr:twoCellAnchor>
    <xdr:from>
      <xdr:col>61</xdr:col>
      <xdr:colOff>124558</xdr:colOff>
      <xdr:row>12</xdr:row>
      <xdr:rowOff>91587</xdr:rowOff>
    </xdr:from>
    <xdr:to>
      <xdr:col>62</xdr:col>
      <xdr:colOff>14654</xdr:colOff>
      <xdr:row>13</xdr:row>
      <xdr:rowOff>18316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4C58879-CE66-4947-8851-CBDB5CC4F336}"/>
            </a:ext>
          </a:extLst>
        </xdr:cNvPr>
        <xdr:cNvSpPr txBox="1"/>
      </xdr:nvSpPr>
      <xdr:spPr>
        <a:xfrm>
          <a:off x="12364183" y="2301387"/>
          <a:ext cx="90121" cy="1172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U46"/>
  <sheetViews>
    <sheetView showGridLines="0" showRowColHeaders="0" zoomScale="75" zoomScaleNormal="75" workbookViewId="0">
      <selection activeCell="C1" sqref="C1:D2"/>
    </sheetView>
  </sheetViews>
  <sheetFormatPr defaultRowHeight="13.5" x14ac:dyDescent="0.15"/>
  <cols>
    <col min="1" max="1" width="3.75" style="1" bestFit="1" customWidth="1"/>
    <col min="2" max="2" width="7.125" style="1" customWidth="1"/>
    <col min="3" max="3" width="11.375" style="1" customWidth="1"/>
    <col min="4" max="18" width="9.125" style="1" customWidth="1"/>
    <col min="19" max="19" width="12.75" style="1" customWidth="1"/>
    <col min="20" max="20" width="9" style="1"/>
    <col min="21" max="21" width="0" style="1" hidden="1" customWidth="1"/>
    <col min="22" max="16384" width="9" style="1"/>
  </cols>
  <sheetData>
    <row r="1" spans="1:21" ht="12.6" customHeight="1" x14ac:dyDescent="0.15">
      <c r="A1" s="186"/>
      <c r="B1" s="187"/>
      <c r="C1" s="184" t="s">
        <v>114</v>
      </c>
      <c r="D1" s="184"/>
      <c r="E1" s="180" t="s">
        <v>115</v>
      </c>
      <c r="F1" s="180"/>
      <c r="G1" s="180"/>
      <c r="H1" s="181"/>
      <c r="I1" s="198" t="s">
        <v>40</v>
      </c>
      <c r="J1" s="199"/>
      <c r="K1" s="190"/>
      <c r="L1" s="190"/>
      <c r="M1" s="190"/>
      <c r="N1" s="190"/>
      <c r="O1" s="190"/>
      <c r="P1" s="199" t="s">
        <v>41</v>
      </c>
      <c r="Q1" s="190"/>
      <c r="R1" s="190"/>
      <c r="S1" s="190"/>
      <c r="U1" s="1" t="s">
        <v>116</v>
      </c>
    </row>
    <row r="2" spans="1:21" ht="21.75" customHeight="1" x14ac:dyDescent="0.15">
      <c r="A2" s="188"/>
      <c r="B2" s="189"/>
      <c r="C2" s="185"/>
      <c r="D2" s="185"/>
      <c r="E2" s="182"/>
      <c r="F2" s="182"/>
      <c r="G2" s="182"/>
      <c r="H2" s="183"/>
      <c r="I2" s="200"/>
      <c r="J2" s="201"/>
      <c r="K2" s="191"/>
      <c r="L2" s="191"/>
      <c r="M2" s="191"/>
      <c r="N2" s="191"/>
      <c r="O2" s="191"/>
      <c r="P2" s="201"/>
      <c r="Q2" s="191"/>
      <c r="R2" s="191"/>
      <c r="S2" s="191"/>
      <c r="U2" s="1" t="s">
        <v>117</v>
      </c>
    </row>
    <row r="3" spans="1:21" ht="15" customHeight="1" x14ac:dyDescent="0.15">
      <c r="A3" s="174"/>
      <c r="B3" s="175"/>
      <c r="C3" s="178" t="s">
        <v>43</v>
      </c>
      <c r="D3" s="192" t="s">
        <v>42</v>
      </c>
      <c r="E3" s="193"/>
      <c r="F3" s="193"/>
      <c r="G3" s="193"/>
      <c r="H3" s="193"/>
      <c r="I3" s="194"/>
      <c r="J3" s="194"/>
      <c r="K3" s="194"/>
      <c r="L3" s="194"/>
      <c r="M3" s="194"/>
      <c r="N3" s="194"/>
      <c r="O3" s="194"/>
      <c r="P3" s="194"/>
      <c r="Q3" s="194"/>
      <c r="R3" s="195"/>
      <c r="S3" s="196" t="s">
        <v>18</v>
      </c>
      <c r="U3" s="1" t="s">
        <v>118</v>
      </c>
    </row>
    <row r="4" spans="1:21" s="2" customFormat="1" x14ac:dyDescent="0.15">
      <c r="A4" s="176"/>
      <c r="B4" s="177"/>
      <c r="C4" s="179"/>
      <c r="D4" s="136" t="s">
        <v>44</v>
      </c>
      <c r="E4" s="137" t="s">
        <v>45</v>
      </c>
      <c r="F4" s="137" t="s">
        <v>46</v>
      </c>
      <c r="G4" s="137" t="s">
        <v>47</v>
      </c>
      <c r="H4" s="137" t="s">
        <v>48</v>
      </c>
      <c r="I4" s="137" t="s">
        <v>49</v>
      </c>
      <c r="J4" s="137" t="s">
        <v>50</v>
      </c>
      <c r="K4" s="137" t="s">
        <v>51</v>
      </c>
      <c r="L4" s="137" t="s">
        <v>52</v>
      </c>
      <c r="M4" s="137" t="s">
        <v>53</v>
      </c>
      <c r="N4" s="137" t="s">
        <v>54</v>
      </c>
      <c r="O4" s="137" t="s">
        <v>55</v>
      </c>
      <c r="P4" s="137" t="s">
        <v>56</v>
      </c>
      <c r="Q4" s="137" t="s">
        <v>56</v>
      </c>
      <c r="R4" s="138" t="s">
        <v>56</v>
      </c>
      <c r="S4" s="197"/>
      <c r="U4" s="1" t="s">
        <v>119</v>
      </c>
    </row>
    <row r="5" spans="1:21" ht="17.100000000000001" customHeight="1" x14ac:dyDescent="0.15">
      <c r="A5" s="211" t="s">
        <v>57</v>
      </c>
      <c r="B5" s="204" t="s">
        <v>64</v>
      </c>
      <c r="C5" s="139"/>
      <c r="D5" s="140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2"/>
      <c r="S5" s="143"/>
      <c r="U5" s="1" t="s">
        <v>120</v>
      </c>
    </row>
    <row r="6" spans="1:21" ht="17.100000000000001" customHeight="1" x14ac:dyDescent="0.15">
      <c r="A6" s="211"/>
      <c r="B6" s="205"/>
      <c r="C6" s="144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7"/>
      <c r="S6" s="148"/>
      <c r="U6" s="1" t="s">
        <v>121</v>
      </c>
    </row>
    <row r="7" spans="1:21" ht="17.100000000000001" customHeight="1" x14ac:dyDescent="0.15">
      <c r="A7" s="211"/>
      <c r="B7" s="206"/>
      <c r="C7" s="149"/>
      <c r="D7" s="145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7"/>
      <c r="S7" s="148"/>
      <c r="U7" s="1" t="s">
        <v>122</v>
      </c>
    </row>
    <row r="8" spans="1:21" ht="23.1" customHeight="1" x14ac:dyDescent="0.15">
      <c r="A8" s="211"/>
      <c r="B8" s="150" t="s">
        <v>18</v>
      </c>
      <c r="C8" s="151"/>
      <c r="D8" s="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6"/>
      <c r="S8" s="20"/>
      <c r="U8" s="1" t="s">
        <v>123</v>
      </c>
    </row>
    <row r="9" spans="1:21" ht="17.100000000000001" customHeight="1" x14ac:dyDescent="0.15">
      <c r="A9" s="211"/>
      <c r="B9" s="207" t="s">
        <v>65</v>
      </c>
      <c r="C9" s="30"/>
      <c r="D9" s="23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5"/>
      <c r="S9" s="143">
        <f t="shared" ref="S9:S11" si="0">SUM(D9:R9)</f>
        <v>0</v>
      </c>
      <c r="U9" s="1" t="s">
        <v>124</v>
      </c>
    </row>
    <row r="10" spans="1:21" ht="17.100000000000001" customHeight="1" x14ac:dyDescent="0.15">
      <c r="A10" s="211"/>
      <c r="B10" s="208"/>
      <c r="C10" s="29"/>
      <c r="D10" s="31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8"/>
      <c r="S10" s="148">
        <f t="shared" si="0"/>
        <v>0</v>
      </c>
      <c r="U10" s="1" t="s">
        <v>125</v>
      </c>
    </row>
    <row r="11" spans="1:21" ht="17.100000000000001" customHeight="1" x14ac:dyDescent="0.15">
      <c r="A11" s="211"/>
      <c r="B11" s="208"/>
      <c r="C11" s="29"/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8"/>
      <c r="S11" s="148">
        <f t="shared" si="0"/>
        <v>0</v>
      </c>
      <c r="T11" s="152"/>
      <c r="U11" s="1" t="s">
        <v>126</v>
      </c>
    </row>
    <row r="12" spans="1:21" ht="23.1" customHeight="1" x14ac:dyDescent="0.15">
      <c r="A12" s="212"/>
      <c r="B12" s="153" t="s">
        <v>18</v>
      </c>
      <c r="C12" s="151"/>
      <c r="D12" s="8">
        <f>SUM(D9:D11)</f>
        <v>0</v>
      </c>
      <c r="E12" s="4">
        <f t="shared" ref="E12:R12" si="1">SUM(E9:E11)</f>
        <v>0</v>
      </c>
      <c r="F12" s="4">
        <f t="shared" si="1"/>
        <v>0</v>
      </c>
      <c r="G12" s="4">
        <f t="shared" si="1"/>
        <v>0</v>
      </c>
      <c r="H12" s="4">
        <f t="shared" si="1"/>
        <v>0</v>
      </c>
      <c r="I12" s="4">
        <f t="shared" si="1"/>
        <v>0</v>
      </c>
      <c r="J12" s="4">
        <f t="shared" si="1"/>
        <v>0</v>
      </c>
      <c r="K12" s="4">
        <f t="shared" si="1"/>
        <v>0</v>
      </c>
      <c r="L12" s="4">
        <f t="shared" si="1"/>
        <v>0</v>
      </c>
      <c r="M12" s="4">
        <f t="shared" si="1"/>
        <v>0</v>
      </c>
      <c r="N12" s="4">
        <f t="shared" si="1"/>
        <v>0</v>
      </c>
      <c r="O12" s="4">
        <f t="shared" si="1"/>
        <v>0</v>
      </c>
      <c r="P12" s="4">
        <f t="shared" si="1"/>
        <v>0</v>
      </c>
      <c r="Q12" s="4">
        <f t="shared" si="1"/>
        <v>0</v>
      </c>
      <c r="R12" s="17">
        <f t="shared" si="1"/>
        <v>0</v>
      </c>
      <c r="S12" s="21">
        <f>SUM(S9:S11)</f>
        <v>0</v>
      </c>
      <c r="U12" s="1" t="s">
        <v>127</v>
      </c>
    </row>
    <row r="13" spans="1:21" ht="17.100000000000001" hidden="1" customHeight="1" x14ac:dyDescent="0.15">
      <c r="A13" s="154"/>
      <c r="B13" s="155" t="s">
        <v>18</v>
      </c>
      <c r="C13" s="156"/>
      <c r="D13" s="9">
        <f>SUM(D8+D12)</f>
        <v>0</v>
      </c>
      <c r="E13" s="5">
        <f t="shared" ref="E13:S13" si="2">SUM(E8+E12)</f>
        <v>0</v>
      </c>
      <c r="F13" s="5">
        <f t="shared" si="2"/>
        <v>0</v>
      </c>
      <c r="G13" s="5">
        <f t="shared" si="2"/>
        <v>0</v>
      </c>
      <c r="H13" s="5">
        <f t="shared" si="2"/>
        <v>0</v>
      </c>
      <c r="I13" s="5">
        <f t="shared" si="2"/>
        <v>0</v>
      </c>
      <c r="J13" s="5">
        <f t="shared" si="2"/>
        <v>0</v>
      </c>
      <c r="K13" s="5">
        <f t="shared" si="2"/>
        <v>0</v>
      </c>
      <c r="L13" s="5">
        <f t="shared" si="2"/>
        <v>0</v>
      </c>
      <c r="M13" s="5">
        <f t="shared" si="2"/>
        <v>0</v>
      </c>
      <c r="N13" s="5">
        <f t="shared" si="2"/>
        <v>0</v>
      </c>
      <c r="O13" s="5">
        <f t="shared" si="2"/>
        <v>0</v>
      </c>
      <c r="P13" s="5">
        <f t="shared" si="2"/>
        <v>0</v>
      </c>
      <c r="Q13" s="5">
        <f t="shared" si="2"/>
        <v>0</v>
      </c>
      <c r="R13" s="18">
        <f t="shared" si="2"/>
        <v>0</v>
      </c>
      <c r="S13" s="22">
        <f t="shared" si="2"/>
        <v>0</v>
      </c>
      <c r="U13" s="1" t="s">
        <v>128</v>
      </c>
    </row>
    <row r="14" spans="1:21" ht="17.100000000000001" customHeight="1" x14ac:dyDescent="0.15">
      <c r="A14" s="213" t="s">
        <v>70</v>
      </c>
      <c r="B14" s="209" t="s">
        <v>65</v>
      </c>
      <c r="C14" s="32"/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5"/>
      <c r="S14" s="157">
        <f>SUM(D14:R14)</f>
        <v>0</v>
      </c>
      <c r="U14" s="1" t="s">
        <v>129</v>
      </c>
    </row>
    <row r="15" spans="1:21" ht="16.5" customHeight="1" x14ac:dyDescent="0.15">
      <c r="A15" s="214"/>
      <c r="B15" s="210"/>
      <c r="C15" s="29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8"/>
      <c r="S15" s="148">
        <f t="shared" ref="S15:S28" si="3">SUM(D15:R15)</f>
        <v>0</v>
      </c>
      <c r="U15" s="1" t="s">
        <v>130</v>
      </c>
    </row>
    <row r="16" spans="1:21" ht="17.100000000000001" customHeight="1" x14ac:dyDescent="0.15">
      <c r="A16" s="214"/>
      <c r="B16" s="210"/>
      <c r="C16" s="29"/>
      <c r="D16" s="26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8"/>
      <c r="S16" s="148">
        <f t="shared" si="3"/>
        <v>0</v>
      </c>
      <c r="U16" s="1" t="s">
        <v>131</v>
      </c>
    </row>
    <row r="17" spans="1:21" ht="17.100000000000001" customHeight="1" x14ac:dyDescent="0.15">
      <c r="A17" s="214"/>
      <c r="B17" s="210"/>
      <c r="C17" s="29"/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8"/>
      <c r="S17" s="148">
        <f t="shared" si="3"/>
        <v>0</v>
      </c>
      <c r="U17" s="1" t="s">
        <v>132</v>
      </c>
    </row>
    <row r="18" spans="1:21" ht="17.100000000000001" customHeight="1" x14ac:dyDescent="0.15">
      <c r="A18" s="214"/>
      <c r="B18" s="210"/>
      <c r="C18" s="36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8"/>
      <c r="S18" s="148">
        <f t="shared" si="3"/>
        <v>0</v>
      </c>
      <c r="U18" s="1" t="s">
        <v>133</v>
      </c>
    </row>
    <row r="19" spans="1:21" ht="17.100000000000001" customHeight="1" x14ac:dyDescent="0.15">
      <c r="A19" s="214"/>
      <c r="B19" s="210"/>
      <c r="C19" s="29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8"/>
      <c r="S19" s="148">
        <f t="shared" si="3"/>
        <v>0</v>
      </c>
      <c r="U19" s="1" t="s">
        <v>134</v>
      </c>
    </row>
    <row r="20" spans="1:21" ht="17.100000000000001" customHeight="1" x14ac:dyDescent="0.15">
      <c r="A20" s="214"/>
      <c r="B20" s="210"/>
      <c r="C20" s="29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8"/>
      <c r="S20" s="148">
        <f t="shared" si="3"/>
        <v>0</v>
      </c>
      <c r="U20" s="1" t="s">
        <v>135</v>
      </c>
    </row>
    <row r="21" spans="1:21" ht="17.100000000000001" customHeight="1" x14ac:dyDescent="0.15">
      <c r="A21" s="214"/>
      <c r="B21" s="210"/>
      <c r="C21" s="29"/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8"/>
      <c r="S21" s="148">
        <f t="shared" si="3"/>
        <v>0</v>
      </c>
      <c r="U21" s="1" t="s">
        <v>136</v>
      </c>
    </row>
    <row r="22" spans="1:21" ht="17.100000000000001" customHeight="1" x14ac:dyDescent="0.15">
      <c r="A22" s="214"/>
      <c r="B22" s="210"/>
      <c r="C22" s="29"/>
      <c r="D22" s="26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8"/>
      <c r="S22" s="148">
        <f t="shared" si="3"/>
        <v>0</v>
      </c>
      <c r="U22" s="1" t="s">
        <v>137</v>
      </c>
    </row>
    <row r="23" spans="1:21" ht="17.100000000000001" customHeight="1" x14ac:dyDescent="0.15">
      <c r="A23" s="214"/>
      <c r="B23" s="210"/>
      <c r="C23" s="29"/>
      <c r="D23" s="2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8"/>
      <c r="S23" s="148">
        <f t="shared" si="3"/>
        <v>0</v>
      </c>
      <c r="U23" s="1" t="s">
        <v>138</v>
      </c>
    </row>
    <row r="24" spans="1:21" ht="17.100000000000001" customHeight="1" x14ac:dyDescent="0.15">
      <c r="A24" s="214"/>
      <c r="B24" s="210"/>
      <c r="C24" s="29"/>
      <c r="D24" s="2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8"/>
      <c r="S24" s="148">
        <f t="shared" si="3"/>
        <v>0</v>
      </c>
      <c r="U24" s="1" t="s">
        <v>139</v>
      </c>
    </row>
    <row r="25" spans="1:21" ht="17.100000000000001" customHeight="1" x14ac:dyDescent="0.15">
      <c r="A25" s="214"/>
      <c r="B25" s="210"/>
      <c r="C25" s="29"/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8"/>
      <c r="S25" s="148">
        <f t="shared" si="3"/>
        <v>0</v>
      </c>
      <c r="U25" s="1" t="s">
        <v>140</v>
      </c>
    </row>
    <row r="26" spans="1:21" ht="17.100000000000001" customHeight="1" x14ac:dyDescent="0.15">
      <c r="A26" s="214"/>
      <c r="B26" s="210"/>
      <c r="C26" s="29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8"/>
      <c r="S26" s="148">
        <f t="shared" si="3"/>
        <v>0</v>
      </c>
      <c r="U26" s="1" t="s">
        <v>141</v>
      </c>
    </row>
    <row r="27" spans="1:21" ht="17.100000000000001" customHeight="1" x14ac:dyDescent="0.15">
      <c r="A27" s="214"/>
      <c r="B27" s="210"/>
      <c r="C27" s="29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8"/>
      <c r="S27" s="148">
        <f t="shared" si="3"/>
        <v>0</v>
      </c>
      <c r="U27" s="1" t="s">
        <v>142</v>
      </c>
    </row>
    <row r="28" spans="1:21" ht="17.100000000000001" customHeight="1" x14ac:dyDescent="0.15">
      <c r="A28" s="214"/>
      <c r="B28" s="210"/>
      <c r="C28" s="29"/>
      <c r="D28" s="26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8"/>
      <c r="S28" s="148">
        <f t="shared" si="3"/>
        <v>0</v>
      </c>
      <c r="U28" s="1" t="s">
        <v>143</v>
      </c>
    </row>
    <row r="29" spans="1:21" ht="23.1" customHeight="1" x14ac:dyDescent="0.15">
      <c r="A29" s="214"/>
      <c r="B29" s="150" t="s">
        <v>18</v>
      </c>
      <c r="C29" s="151"/>
      <c r="D29" s="3">
        <f t="shared" ref="D29:R29" si="4">SUM(D14:D28)</f>
        <v>0</v>
      </c>
      <c r="E29" s="3">
        <f t="shared" si="4"/>
        <v>0</v>
      </c>
      <c r="F29" s="3">
        <f t="shared" si="4"/>
        <v>0</v>
      </c>
      <c r="G29" s="3">
        <f t="shared" si="4"/>
        <v>0</v>
      </c>
      <c r="H29" s="3">
        <f t="shared" si="4"/>
        <v>0</v>
      </c>
      <c r="I29" s="3">
        <f t="shared" si="4"/>
        <v>0</v>
      </c>
      <c r="J29" s="3">
        <f t="shared" si="4"/>
        <v>0</v>
      </c>
      <c r="K29" s="3">
        <f t="shared" si="4"/>
        <v>0</v>
      </c>
      <c r="L29" s="3">
        <f t="shared" si="4"/>
        <v>0</v>
      </c>
      <c r="M29" s="3">
        <f t="shared" si="4"/>
        <v>0</v>
      </c>
      <c r="N29" s="3">
        <f t="shared" si="4"/>
        <v>0</v>
      </c>
      <c r="O29" s="3">
        <f t="shared" si="4"/>
        <v>0</v>
      </c>
      <c r="P29" s="3">
        <f t="shared" si="4"/>
        <v>0</v>
      </c>
      <c r="Q29" s="3">
        <f t="shared" si="4"/>
        <v>0</v>
      </c>
      <c r="R29" s="3">
        <f t="shared" si="4"/>
        <v>0</v>
      </c>
      <c r="S29" s="20">
        <f>SUM(D29:R29)</f>
        <v>0</v>
      </c>
      <c r="U29" s="1" t="s">
        <v>144</v>
      </c>
    </row>
    <row r="30" spans="1:21" ht="17.100000000000001" hidden="1" customHeight="1" x14ac:dyDescent="0.15">
      <c r="A30" s="158"/>
      <c r="B30" s="159" t="s">
        <v>61</v>
      </c>
      <c r="C30" s="156"/>
      <c r="D30" s="160" t="e">
        <f>SUM(D29+#REF!)</f>
        <v>#REF!</v>
      </c>
      <c r="E30" s="161" t="e">
        <f>SUM(E29+#REF!)</f>
        <v>#REF!</v>
      </c>
      <c r="F30" s="161" t="e">
        <f>SUM(F29+#REF!)</f>
        <v>#REF!</v>
      </c>
      <c r="G30" s="161" t="e">
        <f>SUM(G29+#REF!)</f>
        <v>#REF!</v>
      </c>
      <c r="H30" s="161" t="e">
        <f>SUM(H29+#REF!)</f>
        <v>#REF!</v>
      </c>
      <c r="I30" s="161" t="e">
        <f>SUM(I29+#REF!)</f>
        <v>#REF!</v>
      </c>
      <c r="J30" s="161" t="e">
        <f>SUM(J29+#REF!)</f>
        <v>#REF!</v>
      </c>
      <c r="K30" s="161" t="e">
        <f>SUM(K29+#REF!)</f>
        <v>#REF!</v>
      </c>
      <c r="L30" s="161" t="e">
        <f>SUM(L29+#REF!)</f>
        <v>#REF!</v>
      </c>
      <c r="M30" s="161" t="e">
        <f>SUM(M29+#REF!)</f>
        <v>#REF!</v>
      </c>
      <c r="N30" s="161" t="e">
        <f>SUM(N29+#REF!)</f>
        <v>#REF!</v>
      </c>
      <c r="O30" s="161" t="e">
        <f>SUM(O29+#REF!)</f>
        <v>#REF!</v>
      </c>
      <c r="P30" s="161" t="e">
        <f>SUM(P29+#REF!)</f>
        <v>#REF!</v>
      </c>
      <c r="Q30" s="161" t="e">
        <f>SUM(Q29+#REF!)</f>
        <v>#REF!</v>
      </c>
      <c r="R30" s="162" t="e">
        <f>SUM(R29+#REF!)</f>
        <v>#REF!</v>
      </c>
      <c r="S30" s="163"/>
      <c r="U30" s="1" t="s">
        <v>145</v>
      </c>
    </row>
    <row r="31" spans="1:21" ht="17.100000000000001" customHeight="1" x14ac:dyDescent="0.15">
      <c r="A31" s="215" t="s">
        <v>69</v>
      </c>
      <c r="B31" s="218" t="s">
        <v>66</v>
      </c>
      <c r="C31" s="164"/>
      <c r="D31" s="140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2"/>
      <c r="S31" s="143"/>
      <c r="U31" s="1" t="s">
        <v>146</v>
      </c>
    </row>
    <row r="32" spans="1:21" ht="17.100000000000001" customHeight="1" x14ac:dyDescent="0.15">
      <c r="A32" s="216"/>
      <c r="B32" s="210"/>
      <c r="C32" s="149"/>
      <c r="D32" s="145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7"/>
      <c r="S32" s="143"/>
      <c r="U32" s="1" t="s">
        <v>147</v>
      </c>
    </row>
    <row r="33" spans="1:21" ht="17.100000000000001" customHeight="1" x14ac:dyDescent="0.15">
      <c r="A33" s="216"/>
      <c r="B33" s="210"/>
      <c r="C33" s="149"/>
      <c r="D33" s="145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7"/>
      <c r="S33" s="143"/>
      <c r="U33" s="1" t="s">
        <v>148</v>
      </c>
    </row>
    <row r="34" spans="1:21" ht="17.100000000000001" customHeight="1" x14ac:dyDescent="0.15">
      <c r="A34" s="216"/>
      <c r="B34" s="210"/>
      <c r="C34" s="149"/>
      <c r="D34" s="145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7"/>
      <c r="S34" s="143"/>
      <c r="U34" s="1" t="s">
        <v>149</v>
      </c>
    </row>
    <row r="35" spans="1:21" ht="17.100000000000001" customHeight="1" x14ac:dyDescent="0.15">
      <c r="A35" s="216"/>
      <c r="B35" s="210"/>
      <c r="C35" s="149"/>
      <c r="D35" s="145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7"/>
      <c r="S35" s="143"/>
      <c r="U35" s="1" t="s">
        <v>150</v>
      </c>
    </row>
    <row r="36" spans="1:21" ht="17.100000000000001" customHeight="1" x14ac:dyDescent="0.15">
      <c r="A36" s="216"/>
      <c r="B36" s="210"/>
      <c r="C36" s="149"/>
      <c r="D36" s="145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7"/>
      <c r="S36" s="143"/>
      <c r="U36" s="1" t="s">
        <v>151</v>
      </c>
    </row>
    <row r="37" spans="1:21" ht="17.100000000000001" customHeight="1" x14ac:dyDescent="0.15">
      <c r="A37" s="216"/>
      <c r="B37" s="210"/>
      <c r="C37" s="149"/>
      <c r="D37" s="145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7"/>
      <c r="S37" s="143"/>
      <c r="U37" s="1" t="s">
        <v>152</v>
      </c>
    </row>
    <row r="38" spans="1:21" ht="17.100000000000001" customHeight="1" x14ac:dyDescent="0.15">
      <c r="A38" s="216"/>
      <c r="B38" s="210"/>
      <c r="C38" s="149"/>
      <c r="D38" s="145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7"/>
      <c r="S38" s="143"/>
      <c r="U38" s="1" t="s">
        <v>153</v>
      </c>
    </row>
    <row r="39" spans="1:21" ht="17.100000000000001" customHeight="1" x14ac:dyDescent="0.15">
      <c r="A39" s="216"/>
      <c r="B39" s="210"/>
      <c r="C39" s="149"/>
      <c r="D39" s="145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7"/>
      <c r="S39" s="143"/>
      <c r="U39" s="1" t="s">
        <v>154</v>
      </c>
    </row>
    <row r="40" spans="1:21" ht="16.5" customHeight="1" x14ac:dyDescent="0.15">
      <c r="A40" s="216"/>
      <c r="B40" s="210"/>
      <c r="C40" s="149"/>
      <c r="D40" s="145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7"/>
      <c r="S40" s="143"/>
      <c r="U40" s="1" t="s">
        <v>155</v>
      </c>
    </row>
    <row r="41" spans="1:21" ht="23.1" customHeight="1" thickBot="1" x14ac:dyDescent="0.2">
      <c r="A41" s="217"/>
      <c r="B41" s="165" t="s">
        <v>18</v>
      </c>
      <c r="C41" s="166"/>
      <c r="D41" s="10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19"/>
      <c r="S41" s="167"/>
      <c r="U41" s="1" t="s">
        <v>156</v>
      </c>
    </row>
    <row r="42" spans="1:21" ht="27.95" customHeight="1" x14ac:dyDescent="0.15">
      <c r="A42" s="219" t="s">
        <v>67</v>
      </c>
      <c r="B42" s="220"/>
      <c r="C42" s="22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2"/>
      <c r="S42" s="168"/>
      <c r="U42" s="1" t="s">
        <v>157</v>
      </c>
    </row>
    <row r="43" spans="1:21" ht="27.95" customHeight="1" thickBot="1" x14ac:dyDescent="0.2">
      <c r="A43" s="222" t="s">
        <v>68</v>
      </c>
      <c r="B43" s="223"/>
      <c r="C43" s="224"/>
      <c r="D43" s="13">
        <f t="shared" ref="D43:S43" si="5">SUM(D12,D29)</f>
        <v>0</v>
      </c>
      <c r="E43" s="14">
        <f t="shared" si="5"/>
        <v>0</v>
      </c>
      <c r="F43" s="14">
        <f t="shared" si="5"/>
        <v>0</v>
      </c>
      <c r="G43" s="14">
        <f t="shared" si="5"/>
        <v>0</v>
      </c>
      <c r="H43" s="14">
        <f t="shared" si="5"/>
        <v>0</v>
      </c>
      <c r="I43" s="14">
        <f t="shared" si="5"/>
        <v>0</v>
      </c>
      <c r="J43" s="14">
        <f t="shared" si="5"/>
        <v>0</v>
      </c>
      <c r="K43" s="14">
        <f t="shared" si="5"/>
        <v>0</v>
      </c>
      <c r="L43" s="14">
        <f t="shared" si="5"/>
        <v>0</v>
      </c>
      <c r="M43" s="14">
        <f t="shared" si="5"/>
        <v>0</v>
      </c>
      <c r="N43" s="14">
        <f t="shared" si="5"/>
        <v>0</v>
      </c>
      <c r="O43" s="14">
        <f t="shared" si="5"/>
        <v>0</v>
      </c>
      <c r="P43" s="14">
        <f t="shared" si="5"/>
        <v>0</v>
      </c>
      <c r="Q43" s="14">
        <f t="shared" si="5"/>
        <v>0</v>
      </c>
      <c r="R43" s="15">
        <f t="shared" si="5"/>
        <v>0</v>
      </c>
      <c r="S43" s="169">
        <f t="shared" si="5"/>
        <v>0</v>
      </c>
      <c r="U43" s="1" t="s">
        <v>158</v>
      </c>
    </row>
    <row r="44" spans="1:21" hidden="1" x14ac:dyDescent="0.15">
      <c r="A44" s="202" t="s">
        <v>58</v>
      </c>
      <c r="B44" s="203"/>
      <c r="C44" s="170"/>
      <c r="D44" s="171" t="e">
        <f>SUM(D8+D12+D29+#REF!+D41)</f>
        <v>#REF!</v>
      </c>
      <c r="E44" s="171" t="e">
        <f>SUM(E8+E12+E29+#REF!+E41)</f>
        <v>#REF!</v>
      </c>
      <c r="F44" s="171" t="e">
        <f>SUM(F8+F12+F29+#REF!+F41)</f>
        <v>#REF!</v>
      </c>
      <c r="G44" s="171" t="e">
        <f>SUM(G8+G12+G29+#REF!+G41)</f>
        <v>#REF!</v>
      </c>
      <c r="H44" s="171" t="e">
        <f>SUM(H8+H12+H29+#REF!+H41)</f>
        <v>#REF!</v>
      </c>
      <c r="I44" s="171" t="e">
        <f>SUM(I8+I12+I29+#REF!+I41)</f>
        <v>#REF!</v>
      </c>
      <c r="J44" s="171" t="e">
        <f>SUM(J8+J12+J29+#REF!+J41)</f>
        <v>#REF!</v>
      </c>
      <c r="K44" s="171" t="e">
        <f>SUM(K8+K12+K29+#REF!+K41)</f>
        <v>#REF!</v>
      </c>
      <c r="L44" s="171" t="e">
        <f>SUM(L8+L12+L29+#REF!+L41)</f>
        <v>#REF!</v>
      </c>
      <c r="M44" s="171" t="e">
        <f>SUM(M8+M12+M29+#REF!+M41)</f>
        <v>#REF!</v>
      </c>
      <c r="N44" s="171" t="e">
        <f>SUM(N8+N12+N29+#REF!+N41)</f>
        <v>#REF!</v>
      </c>
      <c r="O44" s="171" t="e">
        <f>SUM(O8+O12+O29+#REF!+O41)</f>
        <v>#REF!</v>
      </c>
      <c r="P44" s="171" t="e">
        <f>SUM(P8+P12+P29+#REF!+P41)</f>
        <v>#REF!</v>
      </c>
      <c r="Q44" s="171" t="e">
        <f>SUM(Q8+Q12+Q29+#REF!+Q41)</f>
        <v>#REF!</v>
      </c>
      <c r="R44" s="172" t="e">
        <f>SUM(R8+R12+R29+#REF!+R41)</f>
        <v>#REF!</v>
      </c>
      <c r="S44" s="173" t="e">
        <f>SUM(S8+S12+S29+#REF!+S41)</f>
        <v>#REF!</v>
      </c>
      <c r="U44" s="1" t="s">
        <v>159</v>
      </c>
    </row>
    <row r="45" spans="1:21" x14ac:dyDescent="0.15">
      <c r="C45" s="152"/>
      <c r="U45" s="1" t="s">
        <v>160</v>
      </c>
    </row>
    <row r="46" spans="1:21" x14ac:dyDescent="0.15">
      <c r="U46" s="1" t="s">
        <v>161</v>
      </c>
    </row>
  </sheetData>
  <sheetProtection algorithmName="SHA-512" hashValue="b6dRfEeT5aO6wELSmVAgtbroUsT3Fnlnzi8WZhY6ZCej7yZ55Fx6vxBCn8V9U+CVPAN0MaGTKoIZie/BSG7ZZA==" saltValue="Ap2dkRdxCks/MABuxmQibQ==" spinCount="100000" sheet="1" objects="1" scenarios="1" selectLockedCells="1"/>
  <mergeCells count="21">
    <mergeCell ref="A44:B44"/>
    <mergeCell ref="B5:B7"/>
    <mergeCell ref="B9:B11"/>
    <mergeCell ref="B14:B28"/>
    <mergeCell ref="A5:A12"/>
    <mergeCell ref="A14:A29"/>
    <mergeCell ref="A31:A41"/>
    <mergeCell ref="B31:B40"/>
    <mergeCell ref="A42:C42"/>
    <mergeCell ref="A43:C43"/>
    <mergeCell ref="Q1:S2"/>
    <mergeCell ref="D3:R3"/>
    <mergeCell ref="S3:S4"/>
    <mergeCell ref="I1:J2"/>
    <mergeCell ref="K1:O2"/>
    <mergeCell ref="P1:P2"/>
    <mergeCell ref="A3:B4"/>
    <mergeCell ref="C3:C4"/>
    <mergeCell ref="E1:H2"/>
    <mergeCell ref="C1:D2"/>
    <mergeCell ref="A1:B2"/>
  </mergeCells>
  <phoneticPr fontId="3"/>
  <dataValidations count="4">
    <dataValidation type="list" showInputMessage="1" showErrorMessage="1" sqref="C1:D2" xr:uid="{2B0F70A8-E6A5-4D85-B749-1D3BE94F4992}">
      <formula1>$U$1:$U$46</formula1>
    </dataValidation>
    <dataValidation type="whole" imeMode="halfAlpha" allowBlank="1" showInputMessage="1" showErrorMessage="1" sqref="D9:R11" xr:uid="{85579D83-C95C-4AF1-93BA-F087A5630E2D}">
      <formula1>0</formula1>
      <formula2>9999999999999990</formula2>
    </dataValidation>
    <dataValidation type="whole" imeMode="halfAlpha" operator="greaterThanOrEqual" allowBlank="1" showInputMessage="1" showErrorMessage="1" sqref="D14:R28" xr:uid="{02766079-B2BD-4726-BF35-38CB7B6A952C}">
      <formula1>0</formula1>
    </dataValidation>
    <dataValidation imeMode="halfAlpha" allowBlank="1" showInputMessage="1" showErrorMessage="1" sqref="Q1:S2" xr:uid="{805232AC-20DE-489B-A2FF-B9FF9B705FFE}"/>
  </dataValidations>
  <printOptions horizontalCentered="1"/>
  <pageMargins left="0.59055118110236227" right="0" top="0.35433070866141736" bottom="0.19685039370078741" header="0.51181102362204722" footer="0.19685039370078741"/>
  <pageSetup paperSize="12" scale="98" orientation="landscape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B2:BT54"/>
  <sheetViews>
    <sheetView showGridLines="0" showRowColHeaders="0" tabSelected="1" zoomScaleNormal="100" workbookViewId="0">
      <selection activeCell="AE6" sqref="AE6:AE7"/>
    </sheetView>
  </sheetViews>
  <sheetFormatPr defaultColWidth="2.625" defaultRowHeight="13.5" x14ac:dyDescent="0.15"/>
  <cols>
    <col min="1" max="29" width="2.625" style="1"/>
    <col min="30" max="30" width="3.125" style="1" bestFit="1" customWidth="1"/>
    <col min="31" max="16384" width="2.625" style="1"/>
  </cols>
  <sheetData>
    <row r="2" spans="2:68" x14ac:dyDescent="0.15">
      <c r="B2" s="240" t="s">
        <v>162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T2" s="270" t="s">
        <v>110</v>
      </c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</row>
    <row r="3" spans="2:68" x14ac:dyDescent="0.15">
      <c r="B3" s="39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1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70"/>
      <c r="AH3" s="270"/>
      <c r="AI3" s="270"/>
      <c r="AJ3" s="270"/>
      <c r="AK3" s="270"/>
      <c r="AL3" s="270"/>
      <c r="AM3" s="270"/>
      <c r="AN3" s="270"/>
      <c r="AO3" s="270"/>
      <c r="AP3" s="270"/>
      <c r="AQ3" s="270"/>
      <c r="AR3" s="270"/>
      <c r="AS3" s="270"/>
      <c r="AT3" s="270"/>
      <c r="AU3" s="270"/>
      <c r="AV3" s="270"/>
      <c r="AW3" s="270"/>
      <c r="AX3" s="270"/>
      <c r="AY3" s="270"/>
    </row>
    <row r="4" spans="2:68" x14ac:dyDescent="0.15">
      <c r="B4" s="42"/>
      <c r="R4" s="43"/>
      <c r="T4" s="240" t="s">
        <v>0</v>
      </c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38"/>
      <c r="AJ4" s="38"/>
      <c r="AK4" s="38"/>
      <c r="AL4" s="38"/>
      <c r="AM4" s="38"/>
      <c r="AN4" s="38"/>
    </row>
    <row r="5" spans="2:68" ht="15" customHeight="1" x14ac:dyDescent="0.15">
      <c r="B5" s="42"/>
      <c r="C5" s="271" t="str">
        <f>IF(内訳表!K1=0,"",内訳表!K1)</f>
        <v/>
      </c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R5" s="43"/>
      <c r="T5" s="265" t="s">
        <v>1</v>
      </c>
      <c r="U5" s="198"/>
      <c r="V5" s="46" t="s">
        <v>2</v>
      </c>
      <c r="W5" s="265" t="s">
        <v>3</v>
      </c>
      <c r="X5" s="198"/>
      <c r="Y5" s="265" t="s">
        <v>4</v>
      </c>
      <c r="Z5" s="266"/>
      <c r="AA5" s="266"/>
      <c r="AB5" s="266"/>
      <c r="AC5" s="266"/>
      <c r="AD5" s="198"/>
      <c r="AE5" s="265" t="s">
        <v>5</v>
      </c>
      <c r="AF5" s="266"/>
      <c r="AG5" s="267"/>
      <c r="AH5" s="47" t="s">
        <v>6</v>
      </c>
      <c r="AI5" s="48"/>
      <c r="AJ5" s="49"/>
      <c r="AK5" s="49"/>
      <c r="AL5" s="39"/>
      <c r="AM5" s="50"/>
      <c r="AN5" s="50"/>
      <c r="AO5" s="50"/>
      <c r="AP5" s="50"/>
      <c r="AQ5" s="50"/>
      <c r="AR5" s="40"/>
      <c r="AS5" s="40"/>
      <c r="AT5" s="39"/>
      <c r="AU5" s="40"/>
      <c r="AV5" s="40"/>
      <c r="AW5" s="40"/>
      <c r="AX5" s="40"/>
      <c r="AY5" s="40"/>
      <c r="AZ5" s="40"/>
      <c r="BA5" s="41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1"/>
    </row>
    <row r="6" spans="2:68" ht="15" customHeight="1" x14ac:dyDescent="0.15">
      <c r="B6" s="42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R6" s="43"/>
      <c r="T6" s="268">
        <v>2</v>
      </c>
      <c r="U6" s="256">
        <v>0</v>
      </c>
      <c r="V6" s="201">
        <v>3</v>
      </c>
      <c r="W6" s="268">
        <v>1</v>
      </c>
      <c r="X6" s="256">
        <v>4</v>
      </c>
      <c r="Y6" s="268">
        <v>9</v>
      </c>
      <c r="Z6" s="248">
        <v>4</v>
      </c>
      <c r="AA6" s="248">
        <v>7</v>
      </c>
      <c r="AB6" s="248">
        <v>0</v>
      </c>
      <c r="AC6" s="248">
        <v>1</v>
      </c>
      <c r="AD6" s="260">
        <v>2</v>
      </c>
      <c r="AE6" s="258"/>
      <c r="AF6" s="250"/>
      <c r="AG6" s="262"/>
      <c r="AH6" s="264"/>
      <c r="AI6" s="2"/>
      <c r="AJ6" s="2"/>
      <c r="AK6" s="2"/>
      <c r="AL6" s="42"/>
      <c r="AM6" s="240" t="s">
        <v>90</v>
      </c>
      <c r="AN6" s="241"/>
      <c r="AO6" s="241"/>
      <c r="AP6" s="241"/>
      <c r="AQ6" s="241"/>
      <c r="AR6" s="241"/>
      <c r="AT6" s="42"/>
      <c r="AU6" s="240" t="s">
        <v>92</v>
      </c>
      <c r="AV6" s="241"/>
      <c r="AW6" s="241"/>
      <c r="AX6" s="241"/>
      <c r="AY6" s="241"/>
      <c r="AZ6" s="241"/>
      <c r="BA6" s="43"/>
      <c r="BC6" s="240" t="s">
        <v>93</v>
      </c>
      <c r="BD6" s="241"/>
      <c r="BE6" s="241"/>
      <c r="BF6" s="241"/>
      <c r="BG6" s="241"/>
      <c r="BH6" s="241"/>
      <c r="BI6" s="241"/>
      <c r="BJ6" s="241"/>
      <c r="BK6" s="241"/>
      <c r="BL6" s="43"/>
    </row>
    <row r="7" spans="2:68" ht="15" customHeight="1" x14ac:dyDescent="0.15">
      <c r="B7" s="4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R7" s="43"/>
      <c r="T7" s="269"/>
      <c r="U7" s="257"/>
      <c r="V7" s="366"/>
      <c r="W7" s="269"/>
      <c r="X7" s="257"/>
      <c r="Y7" s="269"/>
      <c r="Z7" s="249"/>
      <c r="AA7" s="249"/>
      <c r="AB7" s="249"/>
      <c r="AC7" s="249"/>
      <c r="AD7" s="261"/>
      <c r="AE7" s="259"/>
      <c r="AF7" s="251"/>
      <c r="AG7" s="263"/>
      <c r="AH7" s="264"/>
      <c r="AI7" s="2"/>
      <c r="AJ7" s="2"/>
      <c r="AK7" s="2"/>
      <c r="AL7" s="42"/>
      <c r="AM7" s="275"/>
      <c r="AN7" s="276"/>
      <c r="AO7" s="276"/>
      <c r="AP7" s="276"/>
      <c r="AQ7" s="276"/>
      <c r="AR7" s="277"/>
      <c r="AT7" s="42"/>
      <c r="AU7" s="128">
        <v>1</v>
      </c>
      <c r="AV7" s="273" t="s">
        <v>86</v>
      </c>
      <c r="AW7" s="274"/>
      <c r="AX7" s="274"/>
      <c r="AY7" s="274"/>
      <c r="AZ7" s="274"/>
      <c r="BA7" s="43"/>
      <c r="BC7" s="128">
        <v>1</v>
      </c>
      <c r="BD7" s="246" t="s">
        <v>94</v>
      </c>
      <c r="BE7" s="247"/>
      <c r="BF7" s="247"/>
      <c r="BG7" s="247"/>
      <c r="BH7" s="247"/>
      <c r="BI7" s="247"/>
      <c r="BJ7" s="247"/>
      <c r="BK7" s="247"/>
      <c r="BL7" s="43"/>
    </row>
    <row r="8" spans="2:68" ht="15" customHeight="1" x14ac:dyDescent="0.15">
      <c r="B8" s="42"/>
      <c r="C8" s="272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  <c r="R8" s="43"/>
      <c r="T8" s="240" t="s">
        <v>7</v>
      </c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38"/>
      <c r="AJ8" s="38"/>
      <c r="AK8" s="38"/>
      <c r="AL8" s="42"/>
      <c r="AM8" s="278"/>
      <c r="AN8" s="279"/>
      <c r="AO8" s="279"/>
      <c r="AP8" s="279"/>
      <c r="AQ8" s="279"/>
      <c r="AR8" s="280"/>
      <c r="AT8" s="42"/>
      <c r="AU8" s="128">
        <v>2</v>
      </c>
      <c r="AV8" s="273" t="s">
        <v>87</v>
      </c>
      <c r="AW8" s="274"/>
      <c r="AX8" s="274"/>
      <c r="AY8" s="274"/>
      <c r="AZ8" s="274"/>
      <c r="BA8" s="43"/>
      <c r="BC8" s="128">
        <v>2</v>
      </c>
      <c r="BD8" s="246" t="s">
        <v>95</v>
      </c>
      <c r="BE8" s="247"/>
      <c r="BF8" s="247"/>
      <c r="BG8" s="247"/>
      <c r="BH8" s="247"/>
      <c r="BI8" s="247"/>
      <c r="BJ8" s="247"/>
      <c r="BK8" s="247"/>
      <c r="BL8" s="43"/>
    </row>
    <row r="9" spans="2:68" ht="15" customHeight="1" x14ac:dyDescent="0.15">
      <c r="B9" s="42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R9" s="43"/>
      <c r="T9" s="268">
        <v>2</v>
      </c>
      <c r="U9" s="248">
        <v>0</v>
      </c>
      <c r="V9" s="248">
        <v>1</v>
      </c>
      <c r="W9" s="256">
        <v>4</v>
      </c>
      <c r="Y9" s="258"/>
      <c r="Z9" s="250"/>
      <c r="AA9" s="250"/>
      <c r="AB9" s="250"/>
      <c r="AC9" s="250"/>
      <c r="AD9" s="252"/>
      <c r="AF9" s="254"/>
      <c r="AL9" s="52"/>
      <c r="AM9" s="53"/>
      <c r="AN9" s="53"/>
      <c r="AO9" s="53"/>
      <c r="AP9" s="53"/>
      <c r="AQ9" s="53"/>
      <c r="AR9" s="53"/>
      <c r="AT9" s="42"/>
      <c r="AV9" s="273"/>
      <c r="AW9" s="274"/>
      <c r="AX9" s="274"/>
      <c r="AY9" s="274"/>
      <c r="AZ9" s="274"/>
      <c r="BA9" s="43"/>
      <c r="BC9" s="54" t="s">
        <v>8</v>
      </c>
      <c r="BD9" s="37"/>
      <c r="BE9" s="130"/>
      <c r="BF9" s="131"/>
      <c r="BG9" s="132"/>
      <c r="BH9" s="130"/>
      <c r="BI9" s="131"/>
      <c r="BJ9" s="132"/>
      <c r="BK9" s="55" t="s">
        <v>9</v>
      </c>
      <c r="BL9" s="43"/>
    </row>
    <row r="10" spans="2:68" ht="15" customHeight="1" x14ac:dyDescent="0.15">
      <c r="B10" s="42"/>
      <c r="C10" s="44"/>
      <c r="Q10" s="242" t="s">
        <v>10</v>
      </c>
      <c r="R10" s="243"/>
      <c r="T10" s="269"/>
      <c r="U10" s="249"/>
      <c r="V10" s="249"/>
      <c r="W10" s="257"/>
      <c r="X10" s="56"/>
      <c r="Y10" s="259"/>
      <c r="Z10" s="251"/>
      <c r="AA10" s="251"/>
      <c r="AB10" s="251"/>
      <c r="AC10" s="251"/>
      <c r="AD10" s="253"/>
      <c r="AE10" s="56"/>
      <c r="AF10" s="255"/>
      <c r="AL10" s="39"/>
      <c r="AM10" s="40"/>
      <c r="AN10" s="40"/>
      <c r="AO10" s="40"/>
      <c r="AP10" s="40"/>
      <c r="AQ10" s="40"/>
      <c r="AR10" s="40"/>
      <c r="AS10" s="41"/>
      <c r="AT10" s="40"/>
      <c r="AU10" s="40"/>
      <c r="AV10" s="40"/>
      <c r="AW10" s="40"/>
      <c r="AX10" s="40"/>
      <c r="AY10" s="40"/>
      <c r="AZ10" s="40"/>
      <c r="BA10" s="41"/>
      <c r="BB10" s="42"/>
      <c r="BC10" s="54" t="s">
        <v>11</v>
      </c>
      <c r="BD10" s="37"/>
      <c r="BE10" s="130"/>
      <c r="BF10" s="131"/>
      <c r="BG10" s="132"/>
      <c r="BH10" s="130"/>
      <c r="BI10" s="131"/>
      <c r="BJ10" s="132"/>
      <c r="BK10" s="55" t="s">
        <v>9</v>
      </c>
      <c r="BL10" s="43"/>
    </row>
    <row r="11" spans="2:68" ht="15" customHeight="1" x14ac:dyDescent="0.15"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244"/>
      <c r="R11" s="245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8"/>
      <c r="AJ11" s="38"/>
      <c r="AK11" s="38"/>
      <c r="AL11" s="42"/>
      <c r="AM11" s="240" t="s">
        <v>91</v>
      </c>
      <c r="AN11" s="241"/>
      <c r="AO11" s="241"/>
      <c r="AP11" s="241"/>
      <c r="AQ11" s="241"/>
      <c r="AR11" s="241"/>
      <c r="AS11" s="43"/>
      <c r="BA11" s="43"/>
      <c r="BB11" s="42"/>
      <c r="BC11" s="133">
        <v>3</v>
      </c>
      <c r="BD11" s="225" t="s">
        <v>109</v>
      </c>
      <c r="BE11" s="226"/>
      <c r="BF11" s="226"/>
      <c r="BG11" s="226"/>
      <c r="BH11" s="226"/>
      <c r="BI11" s="226"/>
      <c r="BJ11" s="226"/>
      <c r="BK11" s="226"/>
      <c r="BL11" s="43"/>
    </row>
    <row r="12" spans="2:68" ht="15" customHeight="1" x14ac:dyDescent="0.15">
      <c r="T12" s="60"/>
      <c r="U12" s="60"/>
      <c r="V12" s="61"/>
      <c r="W12" s="62" t="s">
        <v>83</v>
      </c>
      <c r="X12" s="63"/>
      <c r="Y12" s="64"/>
      <c r="Z12" s="64"/>
      <c r="AA12" s="64"/>
      <c r="AB12" s="64"/>
      <c r="AC12" s="64"/>
      <c r="AD12" s="64"/>
      <c r="AE12" s="64"/>
      <c r="AF12" s="65"/>
      <c r="AG12" s="60"/>
      <c r="AH12" s="60"/>
      <c r="AI12" s="2"/>
      <c r="AJ12" s="2"/>
      <c r="AK12" s="2"/>
      <c r="AL12" s="42"/>
      <c r="AM12" s="129">
        <v>1</v>
      </c>
      <c r="AN12" s="240" t="s">
        <v>59</v>
      </c>
      <c r="AO12" s="241"/>
      <c r="AP12" s="241"/>
      <c r="AQ12" s="241"/>
      <c r="AR12" s="241"/>
      <c r="AS12" s="43"/>
      <c r="BA12" s="43"/>
      <c r="BB12" s="42"/>
      <c r="BC12" s="44"/>
      <c r="BE12" s="306"/>
      <c r="BF12" s="308"/>
      <c r="BG12" s="306"/>
      <c r="BH12" s="308"/>
      <c r="BI12" s="306"/>
      <c r="BJ12" s="308"/>
      <c r="BL12" s="43"/>
    </row>
    <row r="13" spans="2:68" ht="15" customHeight="1" x14ac:dyDescent="0.15">
      <c r="B13" s="232" t="s">
        <v>81</v>
      </c>
      <c r="C13" s="233"/>
      <c r="D13" s="233"/>
      <c r="E13" s="233"/>
      <c r="F13" s="233"/>
      <c r="G13" s="233"/>
      <c r="H13" s="233"/>
      <c r="I13" s="234"/>
      <c r="J13" s="236" t="str">
        <f>IF(内訳表!Q1=0,"",内訳表!Q1)</f>
        <v/>
      </c>
      <c r="K13" s="237"/>
      <c r="L13" s="237"/>
      <c r="M13" s="237"/>
      <c r="N13" s="237"/>
      <c r="O13" s="237"/>
      <c r="P13" s="237"/>
      <c r="Q13" s="237"/>
      <c r="R13" s="238"/>
      <c r="T13" s="60"/>
      <c r="U13" s="60"/>
      <c r="V13" s="61"/>
      <c r="W13" s="66"/>
      <c r="X13" s="410" t="s">
        <v>82</v>
      </c>
      <c r="Y13" s="247"/>
      <c r="Z13" s="247"/>
      <c r="AA13" s="247"/>
      <c r="AB13" s="247"/>
      <c r="AC13" s="247"/>
      <c r="AD13" s="247"/>
      <c r="AE13" s="247"/>
      <c r="AF13" s="67"/>
      <c r="AG13" s="60"/>
      <c r="AH13" s="60"/>
      <c r="AI13" s="2"/>
      <c r="AJ13" s="2"/>
      <c r="AK13" s="2"/>
      <c r="AL13" s="42"/>
      <c r="AM13" s="129">
        <v>2</v>
      </c>
      <c r="AN13" s="240" t="s">
        <v>88</v>
      </c>
      <c r="AO13" s="241"/>
      <c r="AP13" s="241"/>
      <c r="AQ13" s="241"/>
      <c r="AR13" s="241"/>
      <c r="AS13" s="43"/>
      <c r="BA13" s="43"/>
      <c r="BB13" s="42"/>
      <c r="BC13" s="44"/>
      <c r="BE13" s="307"/>
      <c r="BF13" s="309"/>
      <c r="BG13" s="310"/>
      <c r="BH13" s="309"/>
      <c r="BI13" s="310"/>
      <c r="BJ13" s="309"/>
      <c r="BL13" s="43"/>
    </row>
    <row r="14" spans="2:68" ht="15" customHeight="1" x14ac:dyDescent="0.15">
      <c r="B14" s="235"/>
      <c r="C14" s="233"/>
      <c r="D14" s="233"/>
      <c r="E14" s="233"/>
      <c r="F14" s="233"/>
      <c r="G14" s="233"/>
      <c r="H14" s="233"/>
      <c r="I14" s="234"/>
      <c r="J14" s="239"/>
      <c r="K14" s="237"/>
      <c r="L14" s="237"/>
      <c r="M14" s="237"/>
      <c r="N14" s="237"/>
      <c r="O14" s="237"/>
      <c r="P14" s="237"/>
      <c r="Q14" s="237"/>
      <c r="R14" s="238"/>
      <c r="T14" s="68"/>
      <c r="U14" s="68"/>
      <c r="V14" s="68"/>
      <c r="W14" s="69"/>
      <c r="X14" s="411" t="s">
        <v>84</v>
      </c>
      <c r="Y14" s="412"/>
      <c r="Z14" s="412"/>
      <c r="AA14" s="412"/>
      <c r="AB14" s="412"/>
      <c r="AC14" s="412"/>
      <c r="AD14" s="412"/>
      <c r="AE14" s="412"/>
      <c r="AF14" s="70"/>
      <c r="AG14" s="68"/>
      <c r="AH14" s="68"/>
      <c r="AL14" s="52"/>
      <c r="AM14" s="53"/>
      <c r="AN14" s="53"/>
      <c r="AO14" s="53"/>
      <c r="AP14" s="53"/>
      <c r="AQ14" s="53"/>
      <c r="AR14" s="53"/>
      <c r="AS14" s="71" t="s">
        <v>89</v>
      </c>
      <c r="BA14" s="43"/>
      <c r="BB14" s="52"/>
      <c r="BC14" s="134">
        <v>4</v>
      </c>
      <c r="BD14" s="296" t="s">
        <v>96</v>
      </c>
      <c r="BE14" s="297"/>
      <c r="BF14" s="297"/>
      <c r="BG14" s="297"/>
      <c r="BH14" s="297"/>
      <c r="BI14" s="297"/>
      <c r="BJ14" s="297"/>
      <c r="BK14" s="297"/>
      <c r="BL14" s="292"/>
    </row>
    <row r="16" spans="2:68" ht="15" customHeight="1" x14ac:dyDescent="0.15">
      <c r="B16" s="293" t="s">
        <v>13</v>
      </c>
      <c r="C16" s="294"/>
      <c r="D16" s="295"/>
      <c r="E16" s="265" t="s">
        <v>63</v>
      </c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73"/>
      <c r="AH16" s="2"/>
      <c r="AI16" s="2"/>
      <c r="AJ16" s="2"/>
      <c r="AK16" s="2"/>
      <c r="AL16" s="293" t="s">
        <v>13</v>
      </c>
      <c r="AM16" s="294"/>
      <c r="AN16" s="295"/>
      <c r="AO16" s="265" t="s">
        <v>62</v>
      </c>
      <c r="AP16" s="304"/>
      <c r="AQ16" s="304"/>
      <c r="AR16" s="304"/>
      <c r="AS16" s="304"/>
      <c r="AT16" s="304"/>
      <c r="AU16" s="304"/>
      <c r="AV16" s="304"/>
      <c r="AW16" s="304"/>
      <c r="AX16" s="304"/>
      <c r="AY16" s="304"/>
      <c r="AZ16" s="304"/>
      <c r="BA16" s="304"/>
      <c r="BB16" s="304"/>
      <c r="BC16" s="304"/>
      <c r="BD16" s="304"/>
      <c r="BE16" s="304"/>
      <c r="BF16" s="304"/>
      <c r="BG16" s="304"/>
      <c r="BH16" s="304"/>
      <c r="BI16" s="305"/>
      <c r="BJ16" s="73"/>
      <c r="BK16" s="2"/>
      <c r="BL16" s="2"/>
      <c r="BM16" s="2"/>
      <c r="BN16" s="2"/>
      <c r="BO16" s="2"/>
      <c r="BP16" s="2"/>
    </row>
    <row r="17" spans="2:72" ht="14.1" customHeight="1" x14ac:dyDescent="0.15">
      <c r="B17" s="42"/>
      <c r="D17" s="43"/>
      <c r="E17" s="74" t="s">
        <v>14</v>
      </c>
      <c r="F17" s="230" t="s">
        <v>70</v>
      </c>
      <c r="G17" s="230"/>
      <c r="H17" s="230"/>
      <c r="I17" s="230"/>
      <c r="J17" s="230"/>
      <c r="K17" s="231"/>
      <c r="L17" s="74" t="s">
        <v>15</v>
      </c>
      <c r="M17" s="230" t="s">
        <v>111</v>
      </c>
      <c r="N17" s="230"/>
      <c r="O17" s="230"/>
      <c r="P17" s="230"/>
      <c r="Q17" s="230"/>
      <c r="R17" s="231"/>
      <c r="S17" s="74" t="s">
        <v>16</v>
      </c>
      <c r="T17" s="187" t="s">
        <v>69</v>
      </c>
      <c r="U17" s="187"/>
      <c r="V17" s="187"/>
      <c r="W17" s="187"/>
      <c r="X17" s="187"/>
      <c r="Y17" s="200"/>
      <c r="Z17" s="74" t="s">
        <v>17</v>
      </c>
      <c r="AA17" s="187" t="s">
        <v>108</v>
      </c>
      <c r="AB17" s="187"/>
      <c r="AC17" s="187"/>
      <c r="AD17" s="187"/>
      <c r="AE17" s="187"/>
      <c r="AF17" s="187"/>
      <c r="AG17" s="73"/>
      <c r="AH17" s="2"/>
      <c r="AI17" s="2"/>
      <c r="AJ17" s="2"/>
      <c r="AK17" s="2"/>
      <c r="AL17" s="42"/>
      <c r="AN17" s="43"/>
      <c r="AO17" s="75" t="s">
        <v>19</v>
      </c>
      <c r="AP17" s="230" t="s">
        <v>70</v>
      </c>
      <c r="AQ17" s="230"/>
      <c r="AR17" s="230"/>
      <c r="AS17" s="230"/>
      <c r="AT17" s="230"/>
      <c r="AU17" s="231"/>
      <c r="AV17" s="74" t="s">
        <v>20</v>
      </c>
      <c r="AW17" s="230" t="s">
        <v>104</v>
      </c>
      <c r="AX17" s="230"/>
      <c r="AY17" s="230"/>
      <c r="AZ17" s="230"/>
      <c r="BA17" s="230"/>
      <c r="BB17" s="231"/>
      <c r="BC17" s="74" t="s">
        <v>21</v>
      </c>
      <c r="BD17" s="187" t="s">
        <v>108</v>
      </c>
      <c r="BE17" s="187"/>
      <c r="BF17" s="187"/>
      <c r="BG17" s="187"/>
      <c r="BH17" s="187"/>
      <c r="BI17" s="187"/>
      <c r="BJ17" s="76"/>
      <c r="BK17" s="77"/>
      <c r="BL17" s="77"/>
      <c r="BM17" s="77"/>
      <c r="BN17" s="77"/>
      <c r="BO17" s="77"/>
      <c r="BP17" s="77"/>
    </row>
    <row r="18" spans="2:72" ht="14.1" customHeight="1" x14ac:dyDescent="0.15">
      <c r="B18" s="42"/>
      <c r="D18" s="43"/>
      <c r="E18" s="289"/>
      <c r="F18" s="247"/>
      <c r="G18" s="247"/>
      <c r="H18" s="247"/>
      <c r="I18" s="247"/>
      <c r="J18" s="247"/>
      <c r="K18" s="290"/>
      <c r="L18" s="227" t="s">
        <v>22</v>
      </c>
      <c r="M18" s="228"/>
      <c r="N18" s="228"/>
      <c r="O18" s="228"/>
      <c r="P18" s="228"/>
      <c r="Q18" s="228"/>
      <c r="R18" s="229"/>
      <c r="S18" s="367" t="s">
        <v>105</v>
      </c>
      <c r="T18" s="368"/>
      <c r="U18" s="368"/>
      <c r="V18" s="368"/>
      <c r="W18" s="368"/>
      <c r="X18" s="368"/>
      <c r="Y18" s="369"/>
      <c r="Z18" s="283" t="s">
        <v>102</v>
      </c>
      <c r="AA18" s="284"/>
      <c r="AB18" s="284"/>
      <c r="AC18" s="284"/>
      <c r="AD18" s="284"/>
      <c r="AE18" s="284"/>
      <c r="AF18" s="285"/>
      <c r="AG18" s="42"/>
      <c r="AL18" s="42"/>
      <c r="AN18" s="43"/>
      <c r="AO18" s="311" t="s">
        <v>106</v>
      </c>
      <c r="AP18" s="312"/>
      <c r="AQ18" s="312"/>
      <c r="AR18" s="312"/>
      <c r="AS18" s="312"/>
      <c r="AT18" s="312"/>
      <c r="AU18" s="313"/>
      <c r="AV18" s="227" t="s">
        <v>107</v>
      </c>
      <c r="AW18" s="228"/>
      <c r="AX18" s="228"/>
      <c r="AY18" s="228"/>
      <c r="AZ18" s="228"/>
      <c r="BA18" s="228"/>
      <c r="BB18" s="229"/>
      <c r="BC18" s="314" t="s">
        <v>103</v>
      </c>
      <c r="BD18" s="315"/>
      <c r="BE18" s="315"/>
      <c r="BF18" s="315"/>
      <c r="BG18" s="315"/>
      <c r="BH18" s="315"/>
      <c r="BI18" s="315"/>
      <c r="BJ18" s="79"/>
      <c r="BK18" s="80"/>
      <c r="BL18" s="80"/>
      <c r="BM18" s="80"/>
      <c r="BN18" s="80"/>
      <c r="BO18" s="80"/>
      <c r="BP18" s="80"/>
    </row>
    <row r="19" spans="2:72" ht="17.25" customHeight="1" x14ac:dyDescent="0.15">
      <c r="B19" s="42"/>
      <c r="D19" s="43"/>
      <c r="E19" s="176"/>
      <c r="F19" s="291"/>
      <c r="G19" s="291"/>
      <c r="H19" s="291"/>
      <c r="I19" s="291"/>
      <c r="J19" s="291"/>
      <c r="K19" s="292"/>
      <c r="L19" s="227"/>
      <c r="M19" s="228"/>
      <c r="N19" s="228"/>
      <c r="O19" s="228"/>
      <c r="P19" s="228"/>
      <c r="Q19" s="228"/>
      <c r="R19" s="229"/>
      <c r="S19" s="367"/>
      <c r="T19" s="368"/>
      <c r="U19" s="368"/>
      <c r="V19" s="368"/>
      <c r="W19" s="368"/>
      <c r="X19" s="368"/>
      <c r="Y19" s="369"/>
      <c r="Z19" s="286"/>
      <c r="AA19" s="287"/>
      <c r="AB19" s="287"/>
      <c r="AC19" s="287"/>
      <c r="AD19" s="287"/>
      <c r="AE19" s="287"/>
      <c r="AF19" s="288"/>
      <c r="AG19" s="42"/>
      <c r="AL19" s="42"/>
      <c r="AN19" s="43"/>
      <c r="AO19" s="311"/>
      <c r="AP19" s="312"/>
      <c r="AQ19" s="312"/>
      <c r="AR19" s="312"/>
      <c r="AS19" s="312"/>
      <c r="AT19" s="312"/>
      <c r="AU19" s="313"/>
      <c r="AV19" s="227"/>
      <c r="AW19" s="228"/>
      <c r="AX19" s="228"/>
      <c r="AY19" s="228"/>
      <c r="AZ19" s="228"/>
      <c r="BA19" s="228"/>
      <c r="BB19" s="229"/>
      <c r="BC19" s="314"/>
      <c r="BD19" s="315"/>
      <c r="BE19" s="315"/>
      <c r="BF19" s="315"/>
      <c r="BG19" s="315"/>
      <c r="BH19" s="315"/>
      <c r="BI19" s="315"/>
      <c r="BJ19" s="79"/>
      <c r="BK19" s="80"/>
      <c r="BL19" s="80"/>
      <c r="BM19" s="80"/>
      <c r="BN19" s="80"/>
      <c r="BO19" s="80"/>
      <c r="BP19" s="80"/>
    </row>
    <row r="20" spans="2:72" x14ac:dyDescent="0.15">
      <c r="B20" s="316" t="s">
        <v>23</v>
      </c>
      <c r="C20" s="296"/>
      <c r="D20" s="296"/>
      <c r="E20" s="265" t="s">
        <v>24</v>
      </c>
      <c r="F20" s="198"/>
      <c r="G20" s="265" t="s">
        <v>25</v>
      </c>
      <c r="H20" s="266"/>
      <c r="I20" s="266"/>
      <c r="J20" s="266"/>
      <c r="K20" s="198"/>
      <c r="L20" s="265" t="s">
        <v>24</v>
      </c>
      <c r="M20" s="198"/>
      <c r="N20" s="265" t="s">
        <v>25</v>
      </c>
      <c r="O20" s="266"/>
      <c r="P20" s="266"/>
      <c r="Q20" s="266"/>
      <c r="R20" s="198"/>
      <c r="S20" s="265" t="s">
        <v>24</v>
      </c>
      <c r="T20" s="198"/>
      <c r="U20" s="265" t="s">
        <v>25</v>
      </c>
      <c r="V20" s="266"/>
      <c r="W20" s="266"/>
      <c r="X20" s="266"/>
      <c r="Y20" s="198"/>
      <c r="Z20" s="265" t="s">
        <v>24</v>
      </c>
      <c r="AA20" s="198"/>
      <c r="AB20" s="265" t="s">
        <v>25</v>
      </c>
      <c r="AC20" s="266"/>
      <c r="AD20" s="266"/>
      <c r="AE20" s="266"/>
      <c r="AF20" s="198"/>
      <c r="AG20" s="2"/>
      <c r="AH20" s="2"/>
      <c r="AI20" s="2"/>
      <c r="AJ20" s="2"/>
      <c r="AK20" s="2"/>
      <c r="AL20" s="316" t="s">
        <v>23</v>
      </c>
      <c r="AM20" s="296"/>
      <c r="AN20" s="296"/>
      <c r="AO20" s="265" t="s">
        <v>24</v>
      </c>
      <c r="AP20" s="305"/>
      <c r="AQ20" s="265" t="s">
        <v>25</v>
      </c>
      <c r="AR20" s="266"/>
      <c r="AS20" s="266"/>
      <c r="AT20" s="266"/>
      <c r="AU20" s="198"/>
      <c r="AV20" s="265" t="s">
        <v>24</v>
      </c>
      <c r="AW20" s="198"/>
      <c r="AX20" s="265" t="s">
        <v>25</v>
      </c>
      <c r="AY20" s="266"/>
      <c r="AZ20" s="266"/>
      <c r="BA20" s="266"/>
      <c r="BB20" s="198"/>
      <c r="BC20" s="265" t="s">
        <v>24</v>
      </c>
      <c r="BD20" s="198"/>
      <c r="BE20" s="265" t="s">
        <v>25</v>
      </c>
      <c r="BF20" s="266"/>
      <c r="BG20" s="266"/>
      <c r="BH20" s="266"/>
      <c r="BI20" s="266"/>
      <c r="BJ20" s="73"/>
      <c r="BK20" s="2"/>
      <c r="BL20" s="2"/>
      <c r="BM20" s="2"/>
      <c r="BN20" s="2"/>
      <c r="BO20" s="2"/>
      <c r="BP20" s="2"/>
    </row>
    <row r="21" spans="2:72" x14ac:dyDescent="0.15">
      <c r="B21" s="301" t="s">
        <v>26</v>
      </c>
      <c r="C21" s="302"/>
      <c r="D21" s="302"/>
      <c r="E21" s="317"/>
      <c r="F21" s="318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19"/>
      <c r="T21" s="319"/>
      <c r="U21" s="319"/>
      <c r="V21" s="319"/>
      <c r="W21" s="319"/>
      <c r="X21" s="319"/>
      <c r="Y21" s="319"/>
      <c r="Z21" s="319"/>
      <c r="AA21" s="319"/>
      <c r="AB21" s="319"/>
      <c r="AC21" s="319"/>
      <c r="AD21" s="319"/>
      <c r="AE21" s="319"/>
      <c r="AF21" s="320"/>
      <c r="AG21" s="81"/>
      <c r="AH21" s="81"/>
      <c r="AI21" s="81"/>
      <c r="AJ21" s="81"/>
      <c r="AK21" s="81"/>
      <c r="AL21" s="301" t="s">
        <v>26</v>
      </c>
      <c r="AM21" s="302"/>
      <c r="AN21" s="302"/>
      <c r="AO21" s="281">
        <f>COUNT(内訳表!$D$14:$D$28,内訳表!#REF!)</f>
        <v>0</v>
      </c>
      <c r="AP21" s="282"/>
      <c r="AQ21" s="298">
        <f>内訳表!D29</f>
        <v>0</v>
      </c>
      <c r="AR21" s="299"/>
      <c r="AS21" s="299"/>
      <c r="AT21" s="299"/>
      <c r="AU21" s="300"/>
      <c r="AV21" s="281">
        <f>COUNT(内訳表!$D$9:$D$11)</f>
        <v>0</v>
      </c>
      <c r="AW21" s="282"/>
      <c r="AX21" s="298">
        <f>内訳表!$D$12</f>
        <v>0</v>
      </c>
      <c r="AY21" s="299"/>
      <c r="AZ21" s="299"/>
      <c r="BA21" s="299"/>
      <c r="BB21" s="300"/>
      <c r="BC21" s="236">
        <f>SUM(AO21+AV21)</f>
        <v>0</v>
      </c>
      <c r="BD21" s="303"/>
      <c r="BE21" s="298">
        <f>AQ21+AX21</f>
        <v>0</v>
      </c>
      <c r="BF21" s="299"/>
      <c r="BG21" s="299"/>
      <c r="BH21" s="299"/>
      <c r="BI21" s="299"/>
      <c r="BJ21" s="82"/>
      <c r="BK21" s="44"/>
      <c r="BL21" s="83"/>
      <c r="BM21" s="83"/>
      <c r="BN21" s="83"/>
      <c r="BO21" s="83"/>
      <c r="BP21" s="83"/>
      <c r="BR21" s="84"/>
      <c r="BS21" s="84"/>
    </row>
    <row r="22" spans="2:72" ht="13.5" customHeight="1" x14ac:dyDescent="0.15">
      <c r="B22" s="301" t="s">
        <v>27</v>
      </c>
      <c r="C22" s="302"/>
      <c r="D22" s="302"/>
      <c r="E22" s="321"/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3"/>
      <c r="AG22" s="81"/>
      <c r="AH22" s="81"/>
      <c r="AI22" s="81"/>
      <c r="AJ22" s="81"/>
      <c r="AK22" s="81"/>
      <c r="AL22" s="301" t="s">
        <v>27</v>
      </c>
      <c r="AM22" s="302"/>
      <c r="AN22" s="302"/>
      <c r="AO22" s="281">
        <f>COUNT(内訳表!$E$14:$E$28,内訳表!#REF!)</f>
        <v>0</v>
      </c>
      <c r="AP22" s="282"/>
      <c r="AQ22" s="298">
        <f>内訳表!E29</f>
        <v>0</v>
      </c>
      <c r="AR22" s="299"/>
      <c r="AS22" s="299"/>
      <c r="AT22" s="299"/>
      <c r="AU22" s="300"/>
      <c r="AV22" s="281">
        <f>COUNT(内訳表!$E$9:$E$11)</f>
        <v>0</v>
      </c>
      <c r="AW22" s="282"/>
      <c r="AX22" s="298">
        <f>内訳表!$E$12</f>
        <v>0</v>
      </c>
      <c r="AY22" s="299"/>
      <c r="AZ22" s="299"/>
      <c r="BA22" s="299"/>
      <c r="BB22" s="300"/>
      <c r="BC22" s="236">
        <f t="shared" ref="BC22:BC35" si="0">SUM(AO22+AV22)</f>
        <v>0</v>
      </c>
      <c r="BD22" s="303"/>
      <c r="BE22" s="298">
        <f t="shared" ref="BE22:BE35" si="1">AQ22+AX22</f>
        <v>0</v>
      </c>
      <c r="BF22" s="299"/>
      <c r="BG22" s="299"/>
      <c r="BH22" s="299"/>
      <c r="BI22" s="299"/>
      <c r="BJ22" s="82"/>
      <c r="BK22" s="44"/>
      <c r="BL22" s="83"/>
      <c r="BM22" s="83"/>
      <c r="BN22" s="83"/>
      <c r="BO22" s="83"/>
      <c r="BP22" s="83"/>
      <c r="BR22" s="84"/>
      <c r="BS22" s="84"/>
    </row>
    <row r="23" spans="2:72" x14ac:dyDescent="0.15">
      <c r="B23" s="301" t="s">
        <v>28</v>
      </c>
      <c r="C23" s="302"/>
      <c r="D23" s="302"/>
      <c r="E23" s="321"/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22"/>
      <c r="S23" s="322"/>
      <c r="T23" s="322"/>
      <c r="U23" s="322"/>
      <c r="V23" s="322"/>
      <c r="W23" s="322"/>
      <c r="X23" s="322"/>
      <c r="Y23" s="322"/>
      <c r="Z23" s="322"/>
      <c r="AA23" s="322"/>
      <c r="AB23" s="322"/>
      <c r="AC23" s="322"/>
      <c r="AD23" s="322"/>
      <c r="AE23" s="322"/>
      <c r="AF23" s="323"/>
      <c r="AG23" s="81"/>
      <c r="AH23" s="81"/>
      <c r="AI23" s="81"/>
      <c r="AJ23" s="81"/>
      <c r="AK23" s="81"/>
      <c r="AL23" s="301" t="s">
        <v>28</v>
      </c>
      <c r="AM23" s="302"/>
      <c r="AN23" s="302"/>
      <c r="AO23" s="281">
        <f>COUNT(内訳表!$F$14:$F$28,内訳表!#REF!)</f>
        <v>0</v>
      </c>
      <c r="AP23" s="282"/>
      <c r="AQ23" s="298">
        <f>内訳表!F29</f>
        <v>0</v>
      </c>
      <c r="AR23" s="299"/>
      <c r="AS23" s="299"/>
      <c r="AT23" s="299"/>
      <c r="AU23" s="300"/>
      <c r="AV23" s="281">
        <f>COUNT(内訳表!$F$9:$F$11)</f>
        <v>0</v>
      </c>
      <c r="AW23" s="282"/>
      <c r="AX23" s="298">
        <f>内訳表!$F$12</f>
        <v>0</v>
      </c>
      <c r="AY23" s="299"/>
      <c r="AZ23" s="299"/>
      <c r="BA23" s="299"/>
      <c r="BB23" s="300"/>
      <c r="BC23" s="236">
        <f t="shared" si="0"/>
        <v>0</v>
      </c>
      <c r="BD23" s="303"/>
      <c r="BE23" s="298">
        <f t="shared" si="1"/>
        <v>0</v>
      </c>
      <c r="BF23" s="299"/>
      <c r="BG23" s="299"/>
      <c r="BH23" s="299"/>
      <c r="BI23" s="299"/>
      <c r="BJ23" s="82"/>
      <c r="BK23" s="44"/>
      <c r="BL23" s="83"/>
      <c r="BM23" s="83"/>
      <c r="BN23" s="83"/>
      <c r="BO23" s="83"/>
      <c r="BP23" s="83"/>
      <c r="BR23" s="84"/>
      <c r="BS23" s="84"/>
    </row>
    <row r="24" spans="2:72" x14ac:dyDescent="0.15">
      <c r="B24" s="301" t="s">
        <v>29</v>
      </c>
      <c r="C24" s="302"/>
      <c r="D24" s="302"/>
      <c r="E24" s="321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/>
      <c r="S24" s="322"/>
      <c r="T24" s="322"/>
      <c r="U24" s="322"/>
      <c r="V24" s="322"/>
      <c r="W24" s="322"/>
      <c r="X24" s="322"/>
      <c r="Y24" s="322"/>
      <c r="Z24" s="322"/>
      <c r="AA24" s="322"/>
      <c r="AB24" s="322"/>
      <c r="AC24" s="322"/>
      <c r="AD24" s="322"/>
      <c r="AE24" s="322"/>
      <c r="AF24" s="323"/>
      <c r="AG24" s="81"/>
      <c r="AH24" s="81"/>
      <c r="AI24" s="81"/>
      <c r="AJ24" s="81"/>
      <c r="AK24" s="81"/>
      <c r="AL24" s="301" t="s">
        <v>29</v>
      </c>
      <c r="AM24" s="302"/>
      <c r="AN24" s="302"/>
      <c r="AO24" s="281">
        <f>COUNT(内訳表!$G$14:$G$28,内訳表!#REF!)</f>
        <v>0</v>
      </c>
      <c r="AP24" s="282"/>
      <c r="AQ24" s="298">
        <f>内訳表!G29</f>
        <v>0</v>
      </c>
      <c r="AR24" s="299"/>
      <c r="AS24" s="299"/>
      <c r="AT24" s="299"/>
      <c r="AU24" s="300"/>
      <c r="AV24" s="281">
        <f>COUNT(内訳表!$G$9:$G$11)</f>
        <v>0</v>
      </c>
      <c r="AW24" s="282"/>
      <c r="AX24" s="298">
        <f>内訳表!$G$12</f>
        <v>0</v>
      </c>
      <c r="AY24" s="299"/>
      <c r="AZ24" s="299"/>
      <c r="BA24" s="299"/>
      <c r="BB24" s="300"/>
      <c r="BC24" s="236">
        <f t="shared" si="0"/>
        <v>0</v>
      </c>
      <c r="BD24" s="303"/>
      <c r="BE24" s="298">
        <f t="shared" si="1"/>
        <v>0</v>
      </c>
      <c r="BF24" s="299"/>
      <c r="BG24" s="299"/>
      <c r="BH24" s="299"/>
      <c r="BI24" s="299"/>
      <c r="BJ24" s="82"/>
      <c r="BK24" s="44"/>
      <c r="BL24" s="83"/>
      <c r="BM24" s="83"/>
      <c r="BN24" s="83"/>
      <c r="BO24" s="83"/>
      <c r="BP24" s="83"/>
      <c r="BR24" s="84"/>
      <c r="BS24" s="84"/>
    </row>
    <row r="25" spans="2:72" x14ac:dyDescent="0.15">
      <c r="B25" s="301" t="s">
        <v>30</v>
      </c>
      <c r="C25" s="302"/>
      <c r="D25" s="302"/>
      <c r="E25" s="321"/>
      <c r="F25" s="322"/>
      <c r="G25" s="322"/>
      <c r="H25" s="322"/>
      <c r="I25" s="322"/>
      <c r="J25" s="322"/>
      <c r="K25" s="322"/>
      <c r="L25" s="322"/>
      <c r="M25" s="322"/>
      <c r="N25" s="322"/>
      <c r="O25" s="322"/>
      <c r="P25" s="322"/>
      <c r="Q25" s="322"/>
      <c r="R25" s="322"/>
      <c r="S25" s="322"/>
      <c r="T25" s="322"/>
      <c r="U25" s="322"/>
      <c r="V25" s="322"/>
      <c r="W25" s="322"/>
      <c r="X25" s="322"/>
      <c r="Y25" s="322"/>
      <c r="Z25" s="322"/>
      <c r="AA25" s="322"/>
      <c r="AB25" s="322"/>
      <c r="AC25" s="322"/>
      <c r="AD25" s="322"/>
      <c r="AE25" s="322"/>
      <c r="AF25" s="323"/>
      <c r="AG25" s="81"/>
      <c r="AH25" s="81"/>
      <c r="AI25" s="81"/>
      <c r="AJ25" s="81"/>
      <c r="AK25" s="81"/>
      <c r="AL25" s="301" t="s">
        <v>30</v>
      </c>
      <c r="AM25" s="302"/>
      <c r="AN25" s="302"/>
      <c r="AO25" s="281">
        <f>COUNT(内訳表!$H$14:$H$28,内訳表!#REF!)</f>
        <v>0</v>
      </c>
      <c r="AP25" s="282"/>
      <c r="AQ25" s="298">
        <f>内訳表!H29</f>
        <v>0</v>
      </c>
      <c r="AR25" s="299"/>
      <c r="AS25" s="299"/>
      <c r="AT25" s="299"/>
      <c r="AU25" s="300"/>
      <c r="AV25" s="281">
        <f>COUNT(内訳表!$H$9:$H$11)</f>
        <v>0</v>
      </c>
      <c r="AW25" s="282"/>
      <c r="AX25" s="298">
        <f>内訳表!$H$12</f>
        <v>0</v>
      </c>
      <c r="AY25" s="299"/>
      <c r="AZ25" s="299"/>
      <c r="BA25" s="299"/>
      <c r="BB25" s="300"/>
      <c r="BC25" s="236">
        <f t="shared" si="0"/>
        <v>0</v>
      </c>
      <c r="BD25" s="303"/>
      <c r="BE25" s="298">
        <f t="shared" si="1"/>
        <v>0</v>
      </c>
      <c r="BF25" s="299"/>
      <c r="BG25" s="299"/>
      <c r="BH25" s="299"/>
      <c r="BI25" s="299"/>
      <c r="BJ25" s="82"/>
      <c r="BK25" s="44"/>
      <c r="BL25" s="83"/>
      <c r="BM25" s="83"/>
      <c r="BN25" s="83"/>
      <c r="BO25" s="83"/>
      <c r="BP25" s="83"/>
      <c r="BR25" s="84"/>
      <c r="BS25" s="84"/>
    </row>
    <row r="26" spans="2:72" x14ac:dyDescent="0.15">
      <c r="B26" s="301" t="s">
        <v>31</v>
      </c>
      <c r="C26" s="302"/>
      <c r="D26" s="302"/>
      <c r="E26" s="321"/>
      <c r="F26" s="322"/>
      <c r="G26" s="322"/>
      <c r="H26" s="322"/>
      <c r="I26" s="322"/>
      <c r="J26" s="322"/>
      <c r="K26" s="322"/>
      <c r="L26" s="322"/>
      <c r="M26" s="322"/>
      <c r="N26" s="322"/>
      <c r="O26" s="322"/>
      <c r="P26" s="322"/>
      <c r="Q26" s="322"/>
      <c r="R26" s="322"/>
      <c r="S26" s="322"/>
      <c r="T26" s="322"/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3"/>
      <c r="AG26" s="81"/>
      <c r="AH26" s="81"/>
      <c r="AI26" s="81"/>
      <c r="AJ26" s="81"/>
      <c r="AK26" s="81"/>
      <c r="AL26" s="301" t="s">
        <v>31</v>
      </c>
      <c r="AM26" s="302"/>
      <c r="AN26" s="302"/>
      <c r="AO26" s="281">
        <f>COUNT(内訳表!$I$14:$I$28,内訳表!#REF!)</f>
        <v>0</v>
      </c>
      <c r="AP26" s="282"/>
      <c r="AQ26" s="298">
        <f>内訳表!I29</f>
        <v>0</v>
      </c>
      <c r="AR26" s="299"/>
      <c r="AS26" s="299"/>
      <c r="AT26" s="299"/>
      <c r="AU26" s="300"/>
      <c r="AV26" s="281">
        <f>COUNT(内訳表!$I$9:$I$11)</f>
        <v>0</v>
      </c>
      <c r="AW26" s="282"/>
      <c r="AX26" s="298">
        <f>内訳表!$I$12</f>
        <v>0</v>
      </c>
      <c r="AY26" s="299"/>
      <c r="AZ26" s="299"/>
      <c r="BA26" s="299"/>
      <c r="BB26" s="300"/>
      <c r="BC26" s="236">
        <f t="shared" si="0"/>
        <v>0</v>
      </c>
      <c r="BD26" s="303"/>
      <c r="BE26" s="298">
        <f t="shared" si="1"/>
        <v>0</v>
      </c>
      <c r="BF26" s="299"/>
      <c r="BG26" s="299"/>
      <c r="BH26" s="299"/>
      <c r="BI26" s="299"/>
      <c r="BJ26" s="82"/>
      <c r="BK26" s="44"/>
      <c r="BL26" s="83"/>
      <c r="BM26" s="83"/>
      <c r="BN26" s="83"/>
      <c r="BO26" s="83"/>
      <c r="BP26" s="83"/>
      <c r="BR26" s="2"/>
      <c r="BS26" s="2"/>
      <c r="BT26" s="38"/>
    </row>
    <row r="27" spans="2:72" x14ac:dyDescent="0.15">
      <c r="B27" s="301" t="s">
        <v>32</v>
      </c>
      <c r="C27" s="302"/>
      <c r="D27" s="302"/>
      <c r="E27" s="321"/>
      <c r="F27" s="322"/>
      <c r="G27" s="322"/>
      <c r="H27" s="322"/>
      <c r="I27" s="322"/>
      <c r="J27" s="322"/>
      <c r="K27" s="322"/>
      <c r="L27" s="322"/>
      <c r="M27" s="322"/>
      <c r="N27" s="322"/>
      <c r="O27" s="322"/>
      <c r="P27" s="322"/>
      <c r="Q27" s="322"/>
      <c r="R27" s="322"/>
      <c r="S27" s="322"/>
      <c r="T27" s="322"/>
      <c r="U27" s="322"/>
      <c r="V27" s="322"/>
      <c r="W27" s="322"/>
      <c r="X27" s="322"/>
      <c r="Y27" s="322"/>
      <c r="Z27" s="322"/>
      <c r="AA27" s="322"/>
      <c r="AB27" s="322"/>
      <c r="AC27" s="322"/>
      <c r="AD27" s="322"/>
      <c r="AE27" s="322"/>
      <c r="AF27" s="323"/>
      <c r="AG27" s="81"/>
      <c r="AH27" s="81"/>
      <c r="AI27" s="81"/>
      <c r="AJ27" s="81"/>
      <c r="AK27" s="81"/>
      <c r="AL27" s="301" t="s">
        <v>32</v>
      </c>
      <c r="AM27" s="302"/>
      <c r="AN27" s="302"/>
      <c r="AO27" s="281">
        <f>COUNT(内訳表!$J$14:$J$28,内訳表!#REF!)</f>
        <v>0</v>
      </c>
      <c r="AP27" s="282"/>
      <c r="AQ27" s="298">
        <f>内訳表!J29</f>
        <v>0</v>
      </c>
      <c r="AR27" s="299"/>
      <c r="AS27" s="299"/>
      <c r="AT27" s="299"/>
      <c r="AU27" s="300"/>
      <c r="AV27" s="281">
        <f>COUNT(内訳表!$J$9:$J$11)</f>
        <v>0</v>
      </c>
      <c r="AW27" s="282"/>
      <c r="AX27" s="298">
        <f>内訳表!$J$12</f>
        <v>0</v>
      </c>
      <c r="AY27" s="299"/>
      <c r="AZ27" s="299"/>
      <c r="BA27" s="299"/>
      <c r="BB27" s="300"/>
      <c r="BC27" s="236">
        <f t="shared" si="0"/>
        <v>0</v>
      </c>
      <c r="BD27" s="303"/>
      <c r="BE27" s="298">
        <f t="shared" si="1"/>
        <v>0</v>
      </c>
      <c r="BF27" s="299"/>
      <c r="BG27" s="299"/>
      <c r="BH27" s="299"/>
      <c r="BI27" s="299"/>
      <c r="BJ27" s="82"/>
      <c r="BK27" s="44"/>
      <c r="BL27" s="83"/>
      <c r="BM27" s="83"/>
      <c r="BN27" s="83"/>
      <c r="BO27" s="83"/>
      <c r="BP27" s="83"/>
      <c r="BR27" s="2"/>
      <c r="BS27" s="2"/>
    </row>
    <row r="28" spans="2:72" x14ac:dyDescent="0.15">
      <c r="B28" s="301" t="s">
        <v>33</v>
      </c>
      <c r="C28" s="302"/>
      <c r="D28" s="302"/>
      <c r="E28" s="321"/>
      <c r="F28" s="322"/>
      <c r="G28" s="322"/>
      <c r="H28" s="322"/>
      <c r="I28" s="322"/>
      <c r="J28" s="322"/>
      <c r="K28" s="322"/>
      <c r="L28" s="322"/>
      <c r="M28" s="322"/>
      <c r="N28" s="322"/>
      <c r="O28" s="322"/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3"/>
      <c r="AG28" s="81"/>
      <c r="AH28" s="81"/>
      <c r="AI28" s="81"/>
      <c r="AJ28" s="81"/>
      <c r="AK28" s="81"/>
      <c r="AL28" s="301" t="s">
        <v>33</v>
      </c>
      <c r="AM28" s="302"/>
      <c r="AN28" s="302"/>
      <c r="AO28" s="281">
        <f>COUNT(内訳表!$K$14:$K$28,内訳表!#REF!)</f>
        <v>0</v>
      </c>
      <c r="AP28" s="282"/>
      <c r="AQ28" s="298">
        <f>内訳表!K29</f>
        <v>0</v>
      </c>
      <c r="AR28" s="299"/>
      <c r="AS28" s="299"/>
      <c r="AT28" s="299"/>
      <c r="AU28" s="300"/>
      <c r="AV28" s="281">
        <f>COUNT(内訳表!$K$9:$K$11)</f>
        <v>0</v>
      </c>
      <c r="AW28" s="282"/>
      <c r="AX28" s="298">
        <f>内訳表!$K$12</f>
        <v>0</v>
      </c>
      <c r="AY28" s="299"/>
      <c r="AZ28" s="299"/>
      <c r="BA28" s="299"/>
      <c r="BB28" s="300"/>
      <c r="BC28" s="236">
        <f t="shared" si="0"/>
        <v>0</v>
      </c>
      <c r="BD28" s="303"/>
      <c r="BE28" s="298">
        <f t="shared" si="1"/>
        <v>0</v>
      </c>
      <c r="BF28" s="299"/>
      <c r="BG28" s="299"/>
      <c r="BH28" s="299"/>
      <c r="BI28" s="299"/>
      <c r="BJ28" s="82"/>
      <c r="BK28" s="44"/>
      <c r="BL28" s="83"/>
      <c r="BM28" s="83"/>
      <c r="BN28" s="83"/>
      <c r="BO28" s="83"/>
      <c r="BP28" s="83"/>
      <c r="BR28" s="2"/>
      <c r="BS28" s="2"/>
    </row>
    <row r="29" spans="2:72" x14ac:dyDescent="0.15">
      <c r="B29" s="301" t="s">
        <v>34</v>
      </c>
      <c r="C29" s="302"/>
      <c r="D29" s="302"/>
      <c r="E29" s="321"/>
      <c r="F29" s="322"/>
      <c r="G29" s="322"/>
      <c r="H29" s="322"/>
      <c r="I29" s="322"/>
      <c r="J29" s="322"/>
      <c r="K29" s="322"/>
      <c r="L29" s="322"/>
      <c r="M29" s="322"/>
      <c r="N29" s="322"/>
      <c r="O29" s="322"/>
      <c r="P29" s="322"/>
      <c r="Q29" s="322"/>
      <c r="R29" s="322"/>
      <c r="S29" s="322"/>
      <c r="T29" s="322"/>
      <c r="U29" s="322"/>
      <c r="V29" s="322"/>
      <c r="W29" s="322"/>
      <c r="X29" s="322"/>
      <c r="Y29" s="322"/>
      <c r="Z29" s="322"/>
      <c r="AA29" s="322"/>
      <c r="AB29" s="322"/>
      <c r="AC29" s="322"/>
      <c r="AD29" s="322"/>
      <c r="AE29" s="322"/>
      <c r="AF29" s="323"/>
      <c r="AG29" s="81"/>
      <c r="AH29" s="81"/>
      <c r="AI29" s="81"/>
      <c r="AJ29" s="81"/>
      <c r="AK29" s="81"/>
      <c r="AL29" s="301" t="s">
        <v>34</v>
      </c>
      <c r="AM29" s="302"/>
      <c r="AN29" s="302"/>
      <c r="AO29" s="281">
        <f>COUNT(内訳表!$L$14:$L$28,内訳表!#REF!)</f>
        <v>0</v>
      </c>
      <c r="AP29" s="282"/>
      <c r="AQ29" s="298">
        <f>内訳表!L29</f>
        <v>0</v>
      </c>
      <c r="AR29" s="299"/>
      <c r="AS29" s="299"/>
      <c r="AT29" s="299"/>
      <c r="AU29" s="300"/>
      <c r="AV29" s="281">
        <f>COUNT(内訳表!$L$9:$L$11)</f>
        <v>0</v>
      </c>
      <c r="AW29" s="282"/>
      <c r="AX29" s="298">
        <f>内訳表!$L$12</f>
        <v>0</v>
      </c>
      <c r="AY29" s="299"/>
      <c r="AZ29" s="299"/>
      <c r="BA29" s="299"/>
      <c r="BB29" s="300"/>
      <c r="BC29" s="236">
        <f t="shared" si="0"/>
        <v>0</v>
      </c>
      <c r="BD29" s="303"/>
      <c r="BE29" s="298">
        <f t="shared" si="1"/>
        <v>0</v>
      </c>
      <c r="BF29" s="299"/>
      <c r="BG29" s="299"/>
      <c r="BH29" s="299"/>
      <c r="BI29" s="299"/>
      <c r="BJ29" s="82"/>
      <c r="BK29" s="44"/>
      <c r="BL29" s="83"/>
      <c r="BM29" s="83"/>
      <c r="BN29" s="83"/>
      <c r="BO29" s="83"/>
      <c r="BP29" s="83"/>
      <c r="BR29" s="2"/>
      <c r="BS29" s="2"/>
    </row>
    <row r="30" spans="2:72" x14ac:dyDescent="0.15">
      <c r="B30" s="301" t="s">
        <v>35</v>
      </c>
      <c r="C30" s="302"/>
      <c r="D30" s="302"/>
      <c r="E30" s="321"/>
      <c r="F30" s="322"/>
      <c r="G30" s="322"/>
      <c r="H30" s="322"/>
      <c r="I30" s="322"/>
      <c r="J30" s="322"/>
      <c r="K30" s="322"/>
      <c r="L30" s="322"/>
      <c r="M30" s="322"/>
      <c r="N30" s="322"/>
      <c r="O30" s="322"/>
      <c r="P30" s="322"/>
      <c r="Q30" s="322"/>
      <c r="R30" s="322"/>
      <c r="S30" s="322"/>
      <c r="T30" s="322"/>
      <c r="U30" s="322"/>
      <c r="V30" s="322"/>
      <c r="W30" s="322"/>
      <c r="X30" s="322"/>
      <c r="Y30" s="322"/>
      <c r="Z30" s="322"/>
      <c r="AA30" s="322"/>
      <c r="AB30" s="322"/>
      <c r="AC30" s="322"/>
      <c r="AD30" s="322"/>
      <c r="AE30" s="322"/>
      <c r="AF30" s="323"/>
      <c r="AG30" s="81"/>
      <c r="AH30" s="81"/>
      <c r="AI30" s="81"/>
      <c r="AJ30" s="81"/>
      <c r="AK30" s="81"/>
      <c r="AL30" s="301" t="s">
        <v>35</v>
      </c>
      <c r="AM30" s="302"/>
      <c r="AN30" s="302"/>
      <c r="AO30" s="281">
        <f>COUNT(内訳表!$M$14:$M$28,内訳表!#REF!)</f>
        <v>0</v>
      </c>
      <c r="AP30" s="282"/>
      <c r="AQ30" s="298">
        <f>内訳表!M29</f>
        <v>0</v>
      </c>
      <c r="AR30" s="299"/>
      <c r="AS30" s="299"/>
      <c r="AT30" s="299"/>
      <c r="AU30" s="300"/>
      <c r="AV30" s="281">
        <f>COUNT(内訳表!$M$9:$M$11)</f>
        <v>0</v>
      </c>
      <c r="AW30" s="282"/>
      <c r="AX30" s="298">
        <f>内訳表!$M$12</f>
        <v>0</v>
      </c>
      <c r="AY30" s="299"/>
      <c r="AZ30" s="299"/>
      <c r="BA30" s="299"/>
      <c r="BB30" s="300"/>
      <c r="BC30" s="236">
        <f t="shared" si="0"/>
        <v>0</v>
      </c>
      <c r="BD30" s="303"/>
      <c r="BE30" s="298">
        <f t="shared" si="1"/>
        <v>0</v>
      </c>
      <c r="BF30" s="299"/>
      <c r="BG30" s="299"/>
      <c r="BH30" s="299"/>
      <c r="BI30" s="299"/>
      <c r="BJ30" s="82"/>
      <c r="BK30" s="44"/>
      <c r="BL30" s="83"/>
      <c r="BM30" s="83"/>
      <c r="BN30" s="83"/>
      <c r="BO30" s="83"/>
      <c r="BP30" s="83"/>
      <c r="BR30" s="2"/>
      <c r="BS30" s="2"/>
    </row>
    <row r="31" spans="2:72" x14ac:dyDescent="0.15">
      <c r="B31" s="301" t="s">
        <v>36</v>
      </c>
      <c r="C31" s="302"/>
      <c r="D31" s="302"/>
      <c r="E31" s="321"/>
      <c r="F31" s="322"/>
      <c r="G31" s="322"/>
      <c r="H31" s="322"/>
      <c r="I31" s="322"/>
      <c r="J31" s="322"/>
      <c r="K31" s="322"/>
      <c r="L31" s="322"/>
      <c r="M31" s="322"/>
      <c r="N31" s="322"/>
      <c r="O31" s="322"/>
      <c r="P31" s="322"/>
      <c r="Q31" s="322"/>
      <c r="R31" s="322"/>
      <c r="S31" s="322"/>
      <c r="T31" s="322"/>
      <c r="U31" s="322"/>
      <c r="V31" s="322"/>
      <c r="W31" s="322"/>
      <c r="X31" s="322"/>
      <c r="Y31" s="322"/>
      <c r="Z31" s="322"/>
      <c r="AA31" s="322"/>
      <c r="AB31" s="322"/>
      <c r="AC31" s="322"/>
      <c r="AD31" s="322"/>
      <c r="AE31" s="322"/>
      <c r="AF31" s="323"/>
      <c r="AG31" s="81"/>
      <c r="AH31" s="81"/>
      <c r="AI31" s="81"/>
      <c r="AJ31" s="81"/>
      <c r="AK31" s="81"/>
      <c r="AL31" s="301" t="s">
        <v>36</v>
      </c>
      <c r="AM31" s="302"/>
      <c r="AN31" s="302"/>
      <c r="AO31" s="281">
        <f>COUNT(内訳表!$N$14:$N$28,内訳表!#REF!)</f>
        <v>0</v>
      </c>
      <c r="AP31" s="282"/>
      <c r="AQ31" s="298">
        <f>内訳表!N29</f>
        <v>0</v>
      </c>
      <c r="AR31" s="299"/>
      <c r="AS31" s="299"/>
      <c r="AT31" s="299"/>
      <c r="AU31" s="300"/>
      <c r="AV31" s="281">
        <f>COUNT(内訳表!$N$9:$N$11)</f>
        <v>0</v>
      </c>
      <c r="AW31" s="282"/>
      <c r="AX31" s="298">
        <f>内訳表!$N$12</f>
        <v>0</v>
      </c>
      <c r="AY31" s="299"/>
      <c r="AZ31" s="299"/>
      <c r="BA31" s="299"/>
      <c r="BB31" s="300"/>
      <c r="BC31" s="236">
        <f t="shared" si="0"/>
        <v>0</v>
      </c>
      <c r="BD31" s="303"/>
      <c r="BE31" s="298">
        <f t="shared" si="1"/>
        <v>0</v>
      </c>
      <c r="BF31" s="299"/>
      <c r="BG31" s="299"/>
      <c r="BH31" s="299"/>
      <c r="BI31" s="299"/>
      <c r="BJ31" s="82"/>
      <c r="BK31" s="44"/>
      <c r="BL31" s="83"/>
      <c r="BM31" s="83"/>
      <c r="BN31" s="83"/>
      <c r="BO31" s="83"/>
      <c r="BP31" s="83"/>
      <c r="BR31" s="2"/>
      <c r="BS31" s="2"/>
    </row>
    <row r="32" spans="2:72" x14ac:dyDescent="0.15">
      <c r="B32" s="301" t="s">
        <v>37</v>
      </c>
      <c r="C32" s="302"/>
      <c r="D32" s="302"/>
      <c r="E32" s="321"/>
      <c r="F32" s="322"/>
      <c r="G32" s="322"/>
      <c r="H32" s="322"/>
      <c r="I32" s="322"/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 s="322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3"/>
      <c r="AG32" s="81"/>
      <c r="AH32" s="81"/>
      <c r="AI32" s="81"/>
      <c r="AJ32" s="81"/>
      <c r="AK32" s="81"/>
      <c r="AL32" s="301" t="s">
        <v>37</v>
      </c>
      <c r="AM32" s="302"/>
      <c r="AN32" s="302"/>
      <c r="AO32" s="281">
        <f>COUNT(内訳表!$O$14:$O$28,内訳表!#REF!)</f>
        <v>0</v>
      </c>
      <c r="AP32" s="282"/>
      <c r="AQ32" s="298">
        <f>内訳表!O29</f>
        <v>0</v>
      </c>
      <c r="AR32" s="299"/>
      <c r="AS32" s="299"/>
      <c r="AT32" s="299"/>
      <c r="AU32" s="300"/>
      <c r="AV32" s="281">
        <f>COUNT(内訳表!$O$9:$O$11)</f>
        <v>0</v>
      </c>
      <c r="AW32" s="282"/>
      <c r="AX32" s="298">
        <f>内訳表!$O$12</f>
        <v>0</v>
      </c>
      <c r="AY32" s="299"/>
      <c r="AZ32" s="299"/>
      <c r="BA32" s="299"/>
      <c r="BB32" s="300"/>
      <c r="BC32" s="236">
        <f t="shared" si="0"/>
        <v>0</v>
      </c>
      <c r="BD32" s="303"/>
      <c r="BE32" s="298">
        <f t="shared" si="1"/>
        <v>0</v>
      </c>
      <c r="BF32" s="299"/>
      <c r="BG32" s="299"/>
      <c r="BH32" s="299"/>
      <c r="BI32" s="299"/>
      <c r="BJ32" s="82"/>
      <c r="BK32" s="44"/>
      <c r="BL32" s="83"/>
      <c r="BM32" s="83"/>
      <c r="BN32" s="83"/>
      <c r="BO32" s="83"/>
      <c r="BP32" s="83"/>
      <c r="BR32" s="2"/>
      <c r="BS32" s="2"/>
    </row>
    <row r="33" spans="2:71" x14ac:dyDescent="0.15">
      <c r="B33" s="85" t="s">
        <v>38</v>
      </c>
      <c r="C33" s="86"/>
      <c r="D33" s="87" t="s">
        <v>12</v>
      </c>
      <c r="E33" s="321"/>
      <c r="F33" s="322"/>
      <c r="G33" s="322"/>
      <c r="H33" s="322"/>
      <c r="I33" s="322"/>
      <c r="J33" s="322"/>
      <c r="K33" s="322"/>
      <c r="L33" s="322"/>
      <c r="M33" s="322"/>
      <c r="N33" s="322"/>
      <c r="O33" s="322"/>
      <c r="P33" s="322"/>
      <c r="Q33" s="322"/>
      <c r="R33" s="322"/>
      <c r="S33" s="322"/>
      <c r="T33" s="322"/>
      <c r="U33" s="322"/>
      <c r="V33" s="322"/>
      <c r="W33" s="322"/>
      <c r="X33" s="322"/>
      <c r="Y33" s="322"/>
      <c r="Z33" s="322"/>
      <c r="AA33" s="322"/>
      <c r="AB33" s="322"/>
      <c r="AC33" s="322"/>
      <c r="AD33" s="322"/>
      <c r="AE33" s="322"/>
      <c r="AF33" s="323"/>
      <c r="AG33" s="81"/>
      <c r="AH33" s="81"/>
      <c r="AI33" s="81"/>
      <c r="AJ33" s="81"/>
      <c r="AK33" s="81"/>
      <c r="AL33" s="85" t="s">
        <v>38</v>
      </c>
      <c r="AM33" s="135"/>
      <c r="AN33" s="87" t="s">
        <v>12</v>
      </c>
      <c r="AO33" s="281">
        <f>COUNT(内訳表!$P$14:$P$28,内訳表!#REF!)</f>
        <v>0</v>
      </c>
      <c r="AP33" s="282"/>
      <c r="AQ33" s="298">
        <f>内訳表!P29</f>
        <v>0</v>
      </c>
      <c r="AR33" s="299"/>
      <c r="AS33" s="299"/>
      <c r="AT33" s="299"/>
      <c r="AU33" s="300"/>
      <c r="AV33" s="281">
        <f>COUNT(内訳表!$P$9:$P$11)</f>
        <v>0</v>
      </c>
      <c r="AW33" s="282"/>
      <c r="AX33" s="298">
        <f>内訳表!$P$12</f>
        <v>0</v>
      </c>
      <c r="AY33" s="299"/>
      <c r="AZ33" s="299"/>
      <c r="BA33" s="299"/>
      <c r="BB33" s="300"/>
      <c r="BC33" s="236">
        <f t="shared" si="0"/>
        <v>0</v>
      </c>
      <c r="BD33" s="303"/>
      <c r="BE33" s="298">
        <f t="shared" si="1"/>
        <v>0</v>
      </c>
      <c r="BF33" s="299"/>
      <c r="BG33" s="299"/>
      <c r="BH33" s="299"/>
      <c r="BI33" s="299"/>
      <c r="BJ33" s="82"/>
      <c r="BK33" s="44"/>
      <c r="BL33" s="83"/>
      <c r="BM33" s="83"/>
      <c r="BN33" s="83"/>
      <c r="BO33" s="83"/>
      <c r="BP33" s="83"/>
      <c r="BR33" s="2"/>
      <c r="BS33" s="2"/>
    </row>
    <row r="34" spans="2:71" x14ac:dyDescent="0.15">
      <c r="B34" s="85" t="s">
        <v>38</v>
      </c>
      <c r="C34" s="86"/>
      <c r="D34" s="87" t="s">
        <v>12</v>
      </c>
      <c r="E34" s="321"/>
      <c r="F34" s="322"/>
      <c r="G34" s="322"/>
      <c r="H34" s="322"/>
      <c r="I34" s="322"/>
      <c r="J34" s="322"/>
      <c r="K34" s="322"/>
      <c r="L34" s="322"/>
      <c r="M34" s="322"/>
      <c r="N34" s="322"/>
      <c r="O34" s="322"/>
      <c r="P34" s="322"/>
      <c r="Q34" s="322"/>
      <c r="R34" s="322"/>
      <c r="S34" s="322"/>
      <c r="T34" s="322"/>
      <c r="U34" s="322"/>
      <c r="V34" s="322"/>
      <c r="W34" s="322"/>
      <c r="X34" s="322"/>
      <c r="Y34" s="322"/>
      <c r="Z34" s="322"/>
      <c r="AA34" s="322"/>
      <c r="AB34" s="322"/>
      <c r="AC34" s="322"/>
      <c r="AD34" s="322"/>
      <c r="AE34" s="322"/>
      <c r="AF34" s="323"/>
      <c r="AG34" s="81"/>
      <c r="AH34" s="81"/>
      <c r="AI34" s="81"/>
      <c r="AJ34" s="81"/>
      <c r="AK34" s="81"/>
      <c r="AL34" s="85" t="s">
        <v>38</v>
      </c>
      <c r="AM34" s="135"/>
      <c r="AN34" s="87" t="s">
        <v>12</v>
      </c>
      <c r="AO34" s="281">
        <f>COUNT(内訳表!$Q$14:$Q$28,内訳表!#REF!)</f>
        <v>0</v>
      </c>
      <c r="AP34" s="282"/>
      <c r="AQ34" s="298">
        <f>内訳表!Q29</f>
        <v>0</v>
      </c>
      <c r="AR34" s="299"/>
      <c r="AS34" s="299"/>
      <c r="AT34" s="299"/>
      <c r="AU34" s="300"/>
      <c r="AV34" s="281">
        <f>COUNT(内訳表!$Q$9:$Q$11)</f>
        <v>0</v>
      </c>
      <c r="AW34" s="282"/>
      <c r="AX34" s="298">
        <f>内訳表!$Q$12</f>
        <v>0</v>
      </c>
      <c r="AY34" s="299"/>
      <c r="AZ34" s="299"/>
      <c r="BA34" s="299"/>
      <c r="BB34" s="300"/>
      <c r="BC34" s="236">
        <f t="shared" si="0"/>
        <v>0</v>
      </c>
      <c r="BD34" s="303"/>
      <c r="BE34" s="298">
        <f t="shared" si="1"/>
        <v>0</v>
      </c>
      <c r="BF34" s="299"/>
      <c r="BG34" s="299"/>
      <c r="BH34" s="299"/>
      <c r="BI34" s="299"/>
      <c r="BJ34" s="82"/>
      <c r="BK34" s="44"/>
      <c r="BL34" s="83"/>
      <c r="BM34" s="83"/>
      <c r="BN34" s="83"/>
      <c r="BO34" s="83"/>
      <c r="BP34" s="83"/>
      <c r="BR34" s="2"/>
      <c r="BS34" s="2"/>
    </row>
    <row r="35" spans="2:71" x14ac:dyDescent="0.15">
      <c r="B35" s="85" t="s">
        <v>38</v>
      </c>
      <c r="C35" s="86"/>
      <c r="D35" s="87" t="s">
        <v>12</v>
      </c>
      <c r="E35" s="324"/>
      <c r="F35" s="325"/>
      <c r="G35" s="325"/>
      <c r="H35" s="325"/>
      <c r="I35" s="325"/>
      <c r="J35" s="325"/>
      <c r="K35" s="325"/>
      <c r="L35" s="325"/>
      <c r="M35" s="325"/>
      <c r="N35" s="325"/>
      <c r="O35" s="325"/>
      <c r="P35" s="325"/>
      <c r="Q35" s="325"/>
      <c r="R35" s="325"/>
      <c r="S35" s="325"/>
      <c r="T35" s="325"/>
      <c r="U35" s="325"/>
      <c r="V35" s="325"/>
      <c r="W35" s="325"/>
      <c r="X35" s="325"/>
      <c r="Y35" s="325"/>
      <c r="Z35" s="325"/>
      <c r="AA35" s="325"/>
      <c r="AB35" s="325"/>
      <c r="AC35" s="325"/>
      <c r="AD35" s="325"/>
      <c r="AE35" s="325"/>
      <c r="AF35" s="326"/>
      <c r="AG35" s="81"/>
      <c r="AH35" s="81"/>
      <c r="AI35" s="81"/>
      <c r="AJ35" s="81"/>
      <c r="AK35" s="81"/>
      <c r="AL35" s="85" t="s">
        <v>38</v>
      </c>
      <c r="AM35" s="135"/>
      <c r="AN35" s="87" t="s">
        <v>12</v>
      </c>
      <c r="AO35" s="281">
        <f>COUNT(内訳表!$R$14:$R$28,内訳表!#REF!)</f>
        <v>0</v>
      </c>
      <c r="AP35" s="282"/>
      <c r="AQ35" s="298">
        <f>内訳表!R29</f>
        <v>0</v>
      </c>
      <c r="AR35" s="299"/>
      <c r="AS35" s="299"/>
      <c r="AT35" s="299"/>
      <c r="AU35" s="300"/>
      <c r="AV35" s="281">
        <f>COUNT(内訳表!$R$9:$R$11)</f>
        <v>0</v>
      </c>
      <c r="AW35" s="282"/>
      <c r="AX35" s="298">
        <f>内訳表!$R$12</f>
        <v>0</v>
      </c>
      <c r="AY35" s="299"/>
      <c r="AZ35" s="299"/>
      <c r="BA35" s="299"/>
      <c r="BB35" s="300"/>
      <c r="BC35" s="236">
        <f t="shared" si="0"/>
        <v>0</v>
      </c>
      <c r="BD35" s="303"/>
      <c r="BE35" s="298">
        <f t="shared" si="1"/>
        <v>0</v>
      </c>
      <c r="BF35" s="299"/>
      <c r="BG35" s="299"/>
      <c r="BH35" s="299"/>
      <c r="BI35" s="299"/>
      <c r="BJ35" s="82"/>
      <c r="BK35" s="44"/>
      <c r="BL35" s="83"/>
      <c r="BM35" s="83"/>
      <c r="BN35" s="83"/>
      <c r="BO35" s="83"/>
      <c r="BP35" s="83"/>
      <c r="BR35" s="2"/>
      <c r="BS35" s="2"/>
    </row>
    <row r="36" spans="2:71" x14ac:dyDescent="0.15">
      <c r="B36" s="199" t="s">
        <v>18</v>
      </c>
      <c r="C36" s="199"/>
      <c r="D36" s="265"/>
      <c r="E36" s="356"/>
      <c r="F36" s="357"/>
      <c r="G36" s="319"/>
      <c r="H36" s="319"/>
      <c r="I36" s="319"/>
      <c r="J36" s="319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19"/>
      <c r="V36" s="319"/>
      <c r="W36" s="319"/>
      <c r="X36" s="319"/>
      <c r="Y36" s="319"/>
      <c r="Z36" s="319"/>
      <c r="AA36" s="319"/>
      <c r="AB36" s="319"/>
      <c r="AC36" s="319"/>
      <c r="AD36" s="319"/>
      <c r="AE36" s="319"/>
      <c r="AF36" s="320"/>
      <c r="AG36" s="44"/>
      <c r="AH36" s="44"/>
      <c r="AI36" s="44"/>
      <c r="AJ36" s="44"/>
      <c r="AK36" s="44"/>
      <c r="AL36" s="199" t="s">
        <v>18</v>
      </c>
      <c r="AM36" s="199"/>
      <c r="AN36" s="265"/>
      <c r="AO36" s="346"/>
      <c r="AP36" s="347"/>
      <c r="AQ36" s="340"/>
      <c r="AR36" s="246"/>
      <c r="AS36" s="246"/>
      <c r="AT36" s="246"/>
      <c r="AU36" s="341"/>
      <c r="AV36" s="346"/>
      <c r="AW36" s="347"/>
      <c r="AX36" s="340"/>
      <c r="AY36" s="246"/>
      <c r="AZ36" s="246"/>
      <c r="BA36" s="246"/>
      <c r="BB36" s="341"/>
      <c r="BC36" s="418" t="s">
        <v>39</v>
      </c>
      <c r="BD36" s="419"/>
      <c r="BE36" s="340"/>
      <c r="BF36" s="246"/>
      <c r="BG36" s="246"/>
      <c r="BH36" s="246"/>
      <c r="BI36" s="246"/>
      <c r="BJ36" s="88"/>
      <c r="BK36" s="89"/>
      <c r="BL36" s="2"/>
      <c r="BM36" s="2"/>
      <c r="BN36" s="2"/>
      <c r="BO36" s="2"/>
      <c r="BP36" s="2"/>
      <c r="BR36" s="2"/>
      <c r="BS36" s="2"/>
    </row>
    <row r="37" spans="2:71" x14ac:dyDescent="0.15">
      <c r="B37" s="199"/>
      <c r="C37" s="199"/>
      <c r="D37" s="265"/>
      <c r="E37" s="346"/>
      <c r="F37" s="358"/>
      <c r="G37" s="322"/>
      <c r="H37" s="322"/>
      <c r="I37" s="322"/>
      <c r="J37" s="322"/>
      <c r="K37" s="322"/>
      <c r="L37" s="322"/>
      <c r="M37" s="322"/>
      <c r="N37" s="322"/>
      <c r="O37" s="322"/>
      <c r="P37" s="322"/>
      <c r="Q37" s="322"/>
      <c r="R37" s="322"/>
      <c r="S37" s="322"/>
      <c r="T37" s="322"/>
      <c r="U37" s="322"/>
      <c r="V37" s="322"/>
      <c r="W37" s="322"/>
      <c r="X37" s="322"/>
      <c r="Y37" s="322"/>
      <c r="Z37" s="322"/>
      <c r="AA37" s="322"/>
      <c r="AB37" s="322"/>
      <c r="AC37" s="322"/>
      <c r="AD37" s="322"/>
      <c r="AE37" s="322"/>
      <c r="AF37" s="323"/>
      <c r="AG37" s="90"/>
      <c r="AH37" s="90"/>
      <c r="AI37" s="90"/>
      <c r="AJ37" s="90"/>
      <c r="AK37" s="90"/>
      <c r="AL37" s="199"/>
      <c r="AM37" s="199"/>
      <c r="AN37" s="265"/>
      <c r="AO37" s="346"/>
      <c r="AP37" s="347"/>
      <c r="AQ37" s="343">
        <f>SUM($AQ$21:$AU$35)</f>
        <v>0</v>
      </c>
      <c r="AR37" s="344"/>
      <c r="AS37" s="344"/>
      <c r="AT37" s="344"/>
      <c r="AU37" s="345"/>
      <c r="AV37" s="346"/>
      <c r="AW37" s="347"/>
      <c r="AX37" s="343">
        <f>SUM($AX$21:$AX$35)</f>
        <v>0</v>
      </c>
      <c r="AY37" s="344"/>
      <c r="AZ37" s="344"/>
      <c r="BA37" s="344"/>
      <c r="BB37" s="345"/>
      <c r="BC37" s="374">
        <f>IF(0.083&lt;AVERAGE($BC$21:$BD$32)&lt;1,0,ROUNDDOWN(AVERAGE($BC$21:$BD$32),0))</f>
        <v>0</v>
      </c>
      <c r="BD37" s="375"/>
      <c r="BE37" s="343">
        <f>SUM($BE$21:$BE$35)</f>
        <v>0</v>
      </c>
      <c r="BF37" s="344"/>
      <c r="BG37" s="344"/>
      <c r="BH37" s="344"/>
      <c r="BI37" s="344"/>
      <c r="BJ37" s="92"/>
      <c r="BK37" s="93"/>
      <c r="BL37" s="94"/>
      <c r="BM37" s="91"/>
      <c r="BN37" s="91"/>
      <c r="BO37" s="91"/>
      <c r="BP37" s="91"/>
      <c r="BR37" s="2"/>
      <c r="BS37" s="2"/>
    </row>
    <row r="38" spans="2:71" x14ac:dyDescent="0.15">
      <c r="B38" s="199"/>
      <c r="C38" s="199"/>
      <c r="D38" s="265"/>
      <c r="E38" s="348"/>
      <c r="F38" s="359"/>
      <c r="G38" s="325"/>
      <c r="H38" s="325"/>
      <c r="I38" s="325"/>
      <c r="J38" s="325"/>
      <c r="K38" s="325"/>
      <c r="L38" s="325"/>
      <c r="M38" s="325"/>
      <c r="N38" s="325"/>
      <c r="O38" s="325"/>
      <c r="P38" s="325"/>
      <c r="Q38" s="325"/>
      <c r="R38" s="325"/>
      <c r="S38" s="325"/>
      <c r="T38" s="325"/>
      <c r="U38" s="325"/>
      <c r="V38" s="325"/>
      <c r="W38" s="325"/>
      <c r="X38" s="325"/>
      <c r="Y38" s="325"/>
      <c r="Z38" s="325"/>
      <c r="AA38" s="325"/>
      <c r="AB38" s="325"/>
      <c r="AC38" s="325"/>
      <c r="AD38" s="325"/>
      <c r="AE38" s="325"/>
      <c r="AF38" s="326"/>
      <c r="AG38" s="2"/>
      <c r="AH38" s="2"/>
      <c r="AI38" s="2"/>
      <c r="AJ38" s="2"/>
      <c r="AK38" s="2"/>
      <c r="AL38" s="199"/>
      <c r="AM38" s="199"/>
      <c r="AN38" s="265"/>
      <c r="AO38" s="348"/>
      <c r="AP38" s="349"/>
      <c r="AQ38" s="188"/>
      <c r="AR38" s="189"/>
      <c r="AS38" s="189"/>
      <c r="AT38" s="189"/>
      <c r="AU38" s="342"/>
      <c r="AV38" s="348"/>
      <c r="AW38" s="349"/>
      <c r="AX38" s="188"/>
      <c r="AY38" s="189"/>
      <c r="AZ38" s="189"/>
      <c r="BA38" s="189"/>
      <c r="BB38" s="342"/>
      <c r="BC38" s="370" t="s">
        <v>60</v>
      </c>
      <c r="BD38" s="355"/>
      <c r="BE38" s="364">
        <f>ROUNDDOWN($BE$37,-3)/1000</f>
        <v>0</v>
      </c>
      <c r="BF38" s="365"/>
      <c r="BG38" s="365"/>
      <c r="BH38" s="365"/>
      <c r="BI38" s="95" t="s">
        <v>9</v>
      </c>
      <c r="BJ38" s="96"/>
      <c r="BK38" s="97"/>
      <c r="BL38" s="98"/>
      <c r="BM38" s="98"/>
      <c r="BN38" s="98"/>
      <c r="BO38" s="98"/>
      <c r="BP38" s="99"/>
    </row>
    <row r="39" spans="2:71" x14ac:dyDescent="0.15">
      <c r="BI39" s="100"/>
    </row>
    <row r="40" spans="2:71" x14ac:dyDescent="0.15">
      <c r="B40" s="377"/>
      <c r="C40" s="378"/>
      <c r="D40" s="378"/>
      <c r="E40" s="378"/>
      <c r="F40" s="378"/>
      <c r="G40" s="378"/>
      <c r="H40" s="378"/>
      <c r="I40" s="378"/>
      <c r="J40" s="378"/>
      <c r="K40" s="378"/>
      <c r="L40" s="378"/>
      <c r="M40" s="378"/>
      <c r="N40" s="378"/>
      <c r="O40" s="378"/>
      <c r="P40" s="378"/>
      <c r="Q40" s="378"/>
      <c r="R40" s="378"/>
      <c r="S40" s="378"/>
      <c r="T40" s="378"/>
      <c r="U40" s="378"/>
      <c r="V40" s="378"/>
      <c r="W40" s="378"/>
      <c r="X40" s="378"/>
      <c r="Y40" s="379"/>
      <c r="Z40" s="350" t="s">
        <v>39</v>
      </c>
      <c r="AA40" s="351"/>
      <c r="AB40" s="360"/>
      <c r="AC40" s="361"/>
      <c r="AD40" s="361"/>
      <c r="AE40" s="361"/>
      <c r="AF40" s="72"/>
      <c r="AG40" s="101"/>
      <c r="AH40" s="101"/>
      <c r="AI40" s="101"/>
      <c r="AJ40" s="101"/>
      <c r="AK40" s="101"/>
      <c r="AL40" s="386"/>
      <c r="AM40" s="378"/>
      <c r="AN40" s="378"/>
      <c r="AO40" s="378"/>
      <c r="AP40" s="378"/>
      <c r="AQ40" s="378"/>
      <c r="AR40" s="378"/>
      <c r="AS40" s="378"/>
      <c r="AT40" s="378"/>
      <c r="AU40" s="378"/>
      <c r="AV40" s="378"/>
      <c r="AW40" s="378"/>
      <c r="AX40" s="378"/>
      <c r="AY40" s="378"/>
      <c r="AZ40" s="378"/>
      <c r="BA40" s="378"/>
      <c r="BB40" s="379"/>
      <c r="BC40" s="373" t="s">
        <v>39</v>
      </c>
      <c r="BD40" s="351"/>
      <c r="BE40" s="360"/>
      <c r="BF40" s="294"/>
      <c r="BG40" s="294"/>
      <c r="BH40" s="294"/>
      <c r="BI40" s="294"/>
      <c r="BJ40" s="88"/>
      <c r="BK40" s="89"/>
      <c r="BL40" s="102"/>
      <c r="BM40" s="44"/>
      <c r="BN40" s="44"/>
      <c r="BO40" s="44"/>
      <c r="BP40" s="44"/>
    </row>
    <row r="41" spans="2:71" x14ac:dyDescent="0.15">
      <c r="B41" s="380"/>
      <c r="C41" s="381"/>
      <c r="D41" s="381"/>
      <c r="E41" s="381"/>
      <c r="F41" s="381"/>
      <c r="G41" s="381"/>
      <c r="H41" s="381"/>
      <c r="I41" s="381"/>
      <c r="J41" s="381"/>
      <c r="K41" s="381"/>
      <c r="L41" s="381"/>
      <c r="M41" s="381"/>
      <c r="N41" s="381"/>
      <c r="O41" s="381"/>
      <c r="P41" s="381"/>
      <c r="Q41" s="381"/>
      <c r="R41" s="381"/>
      <c r="S41" s="381"/>
      <c r="T41" s="381"/>
      <c r="U41" s="381"/>
      <c r="V41" s="381"/>
      <c r="W41" s="381"/>
      <c r="X41" s="381"/>
      <c r="Y41" s="382"/>
      <c r="Z41" s="352"/>
      <c r="AA41" s="353"/>
      <c r="AB41" s="362"/>
      <c r="AC41" s="363"/>
      <c r="AD41" s="363"/>
      <c r="AE41" s="363"/>
      <c r="AF41" s="103" t="s">
        <v>9</v>
      </c>
      <c r="AL41" s="380"/>
      <c r="AM41" s="381"/>
      <c r="AN41" s="381"/>
      <c r="AO41" s="381"/>
      <c r="AP41" s="381"/>
      <c r="AQ41" s="381"/>
      <c r="AR41" s="381"/>
      <c r="AS41" s="381"/>
      <c r="AT41" s="381"/>
      <c r="AU41" s="381"/>
      <c r="AV41" s="381"/>
      <c r="AW41" s="381"/>
      <c r="AX41" s="381"/>
      <c r="AY41" s="381"/>
      <c r="AZ41" s="381"/>
      <c r="BA41" s="381"/>
      <c r="BB41" s="382"/>
      <c r="BC41" s="374">
        <f>IF(0.083&lt;AVERAGE($BC$21:$BD$32)&lt;1,0,ROUNDDOWN(AVERAGE($BC$21:$BD$32),0))</f>
        <v>0</v>
      </c>
      <c r="BD41" s="375"/>
      <c r="BE41" s="371">
        <f>ROUNDDOWN($BE$37,-3)/1000</f>
        <v>0</v>
      </c>
      <c r="BF41" s="372"/>
      <c r="BG41" s="372"/>
      <c r="BH41" s="372"/>
      <c r="BI41" s="99" t="s">
        <v>9</v>
      </c>
      <c r="BJ41" s="92"/>
      <c r="BK41" s="93"/>
      <c r="BL41" s="98"/>
      <c r="BM41" s="98"/>
      <c r="BN41" s="98"/>
      <c r="BO41" s="98"/>
      <c r="BP41" s="99"/>
    </row>
    <row r="42" spans="2:71" x14ac:dyDescent="0.15">
      <c r="B42" s="383"/>
      <c r="C42" s="384"/>
      <c r="D42" s="384"/>
      <c r="E42" s="384"/>
      <c r="F42" s="384"/>
      <c r="G42" s="384"/>
      <c r="H42" s="384"/>
      <c r="I42" s="384"/>
      <c r="J42" s="384"/>
      <c r="K42" s="384"/>
      <c r="L42" s="384"/>
      <c r="M42" s="384"/>
      <c r="N42" s="384"/>
      <c r="O42" s="384"/>
      <c r="P42" s="384"/>
      <c r="Q42" s="384"/>
      <c r="R42" s="384"/>
      <c r="S42" s="384"/>
      <c r="T42" s="384"/>
      <c r="U42" s="384"/>
      <c r="V42" s="384"/>
      <c r="W42" s="384"/>
      <c r="X42" s="384"/>
      <c r="Y42" s="385"/>
      <c r="Z42" s="354" t="s">
        <v>60</v>
      </c>
      <c r="AA42" s="355"/>
      <c r="AB42" s="364"/>
      <c r="AC42" s="365"/>
      <c r="AD42" s="365"/>
      <c r="AE42" s="365"/>
      <c r="AF42" s="104" t="s">
        <v>9</v>
      </c>
      <c r="AG42" s="101"/>
      <c r="AH42" s="101"/>
      <c r="AI42" s="101"/>
      <c r="AJ42" s="101"/>
      <c r="AK42" s="101"/>
      <c r="AL42" s="383"/>
      <c r="AM42" s="384"/>
      <c r="AN42" s="384"/>
      <c r="AO42" s="384"/>
      <c r="AP42" s="384"/>
      <c r="AQ42" s="384"/>
      <c r="AR42" s="384"/>
      <c r="AS42" s="384"/>
      <c r="AT42" s="384"/>
      <c r="AU42" s="384"/>
      <c r="AV42" s="384"/>
      <c r="AW42" s="384"/>
      <c r="AX42" s="384"/>
      <c r="AY42" s="384"/>
      <c r="AZ42" s="384"/>
      <c r="BA42" s="384"/>
      <c r="BB42" s="385"/>
      <c r="BC42" s="370" t="s">
        <v>60</v>
      </c>
      <c r="BD42" s="355"/>
      <c r="BE42" s="364">
        <f>ROUNDDOWN($BE$37,-3)/1000</f>
        <v>0</v>
      </c>
      <c r="BF42" s="365"/>
      <c r="BG42" s="365"/>
      <c r="BH42" s="365"/>
      <c r="BI42" s="95" t="s">
        <v>9</v>
      </c>
      <c r="BJ42" s="96"/>
      <c r="BK42" s="97"/>
      <c r="BL42" s="98"/>
      <c r="BM42" s="98"/>
      <c r="BN42" s="98"/>
      <c r="BO42" s="98"/>
      <c r="BP42" s="99"/>
    </row>
    <row r="43" spans="2:71" x14ac:dyDescent="0.15">
      <c r="BG43" s="2"/>
      <c r="BH43" s="2"/>
      <c r="BI43" s="2"/>
      <c r="BJ43" s="2"/>
      <c r="BK43" s="2"/>
      <c r="BL43" s="2"/>
    </row>
    <row r="44" spans="2:71" ht="15" customHeight="1" x14ac:dyDescent="0.15">
      <c r="B44" s="265" t="s">
        <v>71</v>
      </c>
      <c r="C44" s="266"/>
      <c r="D44" s="266"/>
      <c r="E44" s="266"/>
      <c r="F44" s="266"/>
      <c r="G44" s="266"/>
      <c r="H44" s="266"/>
      <c r="I44" s="304"/>
      <c r="J44" s="304"/>
      <c r="K44" s="305"/>
      <c r="L44" s="327" t="s">
        <v>72</v>
      </c>
      <c r="M44" s="328"/>
      <c r="N44" s="329"/>
      <c r="O44" s="330" t="s">
        <v>73</v>
      </c>
      <c r="P44" s="305"/>
      <c r="Q44" s="330" t="s">
        <v>74</v>
      </c>
      <c r="R44" s="329"/>
      <c r="S44" s="330" t="s">
        <v>75</v>
      </c>
      <c r="T44" s="328"/>
      <c r="U44" s="328"/>
      <c r="V44" s="105"/>
      <c r="W44" s="106"/>
      <c r="X44" s="2"/>
      <c r="Y44" s="2"/>
      <c r="Z44" s="2"/>
      <c r="AA44" s="2"/>
      <c r="AB44" s="2"/>
      <c r="AC44" s="2"/>
      <c r="AD44" s="2"/>
      <c r="AE44" s="2"/>
      <c r="AF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393" t="s">
        <v>97</v>
      </c>
      <c r="BA44" s="394"/>
      <c r="BB44" s="394"/>
      <c r="BC44" s="394"/>
      <c r="BD44" s="394"/>
      <c r="BE44" s="395"/>
      <c r="BF44" s="68"/>
      <c r="BG44" s="396" t="s">
        <v>98</v>
      </c>
      <c r="BH44" s="397"/>
      <c r="BI44" s="397"/>
      <c r="BJ44" s="397"/>
      <c r="BK44" s="397"/>
      <c r="BL44" s="398"/>
      <c r="BM44" s="101"/>
      <c r="BN44" s="101"/>
    </row>
    <row r="45" spans="2:71" ht="15" customHeight="1" x14ac:dyDescent="0.15">
      <c r="B45" s="331" t="s">
        <v>113</v>
      </c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3"/>
      <c r="V45" s="73"/>
      <c r="W45" s="107"/>
      <c r="X45" s="2"/>
      <c r="Y45" s="101"/>
      <c r="Z45" s="101"/>
      <c r="AA45" s="101"/>
      <c r="AD45" s="2"/>
      <c r="AE45" s="2"/>
      <c r="AF45" s="108"/>
      <c r="AP45" s="2"/>
      <c r="AQ45" s="2"/>
      <c r="AR45" s="2"/>
      <c r="AS45" s="2"/>
      <c r="AT45" s="2"/>
      <c r="AU45" s="2"/>
      <c r="AV45" s="101"/>
      <c r="AW45" s="101"/>
      <c r="AX45" s="101"/>
      <c r="AZ45" s="404"/>
      <c r="BA45" s="405"/>
      <c r="BB45" s="405"/>
      <c r="BC45" s="405"/>
      <c r="BD45" s="405"/>
      <c r="BE45" s="408" t="s">
        <v>112</v>
      </c>
      <c r="BF45" s="109"/>
      <c r="BG45" s="387"/>
      <c r="BH45" s="388"/>
      <c r="BI45" s="388"/>
      <c r="BJ45" s="388"/>
      <c r="BK45" s="388"/>
      <c r="BL45" s="389"/>
    </row>
    <row r="46" spans="2:71" ht="15" customHeight="1" x14ac:dyDescent="0.15">
      <c r="B46" s="334"/>
      <c r="C46" s="335"/>
      <c r="D46" s="335"/>
      <c r="E46" s="335"/>
      <c r="F46" s="335"/>
      <c r="G46" s="335"/>
      <c r="H46" s="335"/>
      <c r="I46" s="335"/>
      <c r="J46" s="335"/>
      <c r="K46" s="335"/>
      <c r="L46" s="335"/>
      <c r="M46" s="335"/>
      <c r="N46" s="335"/>
      <c r="O46" s="335"/>
      <c r="P46" s="335"/>
      <c r="Q46" s="335"/>
      <c r="R46" s="335"/>
      <c r="S46" s="335"/>
      <c r="T46" s="335"/>
      <c r="U46" s="336"/>
      <c r="V46" s="73"/>
      <c r="W46" s="107"/>
      <c r="X46" s="240" t="s">
        <v>76</v>
      </c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P46" s="2"/>
      <c r="AQ46" s="2"/>
      <c r="AR46" s="2"/>
      <c r="AS46" s="2"/>
      <c r="AT46" s="2"/>
      <c r="AU46" s="2"/>
      <c r="AV46" s="101"/>
      <c r="AW46" s="101"/>
      <c r="AX46" s="101"/>
      <c r="AZ46" s="406"/>
      <c r="BA46" s="407"/>
      <c r="BB46" s="407"/>
      <c r="BC46" s="407"/>
      <c r="BD46" s="407"/>
      <c r="BE46" s="409"/>
      <c r="BF46" s="109"/>
      <c r="BG46" s="390"/>
      <c r="BH46" s="391"/>
      <c r="BI46" s="391"/>
      <c r="BJ46" s="391"/>
      <c r="BK46" s="391"/>
      <c r="BL46" s="392"/>
    </row>
    <row r="47" spans="2:71" ht="15" customHeight="1" x14ac:dyDescent="0.15">
      <c r="B47" s="334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6"/>
      <c r="V47" s="73"/>
      <c r="W47" s="107"/>
      <c r="X47" s="38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BD47" s="51"/>
      <c r="BE47" s="51"/>
      <c r="BF47" s="51"/>
      <c r="BG47" s="51"/>
      <c r="BK47" s="51"/>
      <c r="BL47" s="51"/>
      <c r="BM47" s="51"/>
      <c r="BN47" s="51"/>
    </row>
    <row r="48" spans="2:71" ht="15" customHeight="1" x14ac:dyDescent="0.15">
      <c r="B48" s="334"/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336"/>
      <c r="V48" s="73"/>
      <c r="W48" s="107"/>
      <c r="X48" s="399">
        <f t="shared" ref="X48" ca="1" si="2">TODAY()</f>
        <v>45720</v>
      </c>
      <c r="Y48" s="241"/>
      <c r="Z48" s="241"/>
      <c r="AA48" s="241"/>
      <c r="AB48" s="241"/>
      <c r="AC48" s="241"/>
      <c r="AD48" s="241"/>
      <c r="AE48" s="241"/>
      <c r="AF48" s="241"/>
      <c r="AG48" s="51"/>
      <c r="AH48" s="51"/>
      <c r="AI48" s="51"/>
      <c r="AJ48" s="2"/>
      <c r="AK48" s="2"/>
      <c r="AL48" s="2"/>
      <c r="AM48" s="2"/>
      <c r="AN48" s="2"/>
      <c r="AO48" s="2"/>
      <c r="AY48" s="110"/>
      <c r="AZ48" s="111"/>
      <c r="BA48" s="111"/>
      <c r="BB48" s="111"/>
      <c r="BC48" s="112"/>
      <c r="BD48" s="113"/>
      <c r="BE48" s="113"/>
      <c r="BF48" s="113"/>
      <c r="BG48" s="113"/>
      <c r="BH48" s="113"/>
      <c r="BI48" s="113"/>
      <c r="BJ48" s="112"/>
      <c r="BK48" s="113"/>
      <c r="BL48" s="113"/>
      <c r="BM48" s="114"/>
      <c r="BN48" s="45"/>
      <c r="BO48" s="45"/>
      <c r="BP48" s="45"/>
    </row>
    <row r="49" spans="2:68" ht="15" customHeight="1" x14ac:dyDescent="0.15">
      <c r="B49" s="337"/>
      <c r="C49" s="338"/>
      <c r="D49" s="338"/>
      <c r="E49" s="338"/>
      <c r="F49" s="338"/>
      <c r="G49" s="338"/>
      <c r="H49" s="338"/>
      <c r="I49" s="338"/>
      <c r="J49" s="338"/>
      <c r="K49" s="338"/>
      <c r="L49" s="338"/>
      <c r="M49" s="338"/>
      <c r="N49" s="338"/>
      <c r="O49" s="338"/>
      <c r="P49" s="338"/>
      <c r="Q49" s="338"/>
      <c r="R49" s="338"/>
      <c r="S49" s="338"/>
      <c r="T49" s="338"/>
      <c r="U49" s="339"/>
      <c r="V49" s="73"/>
      <c r="W49" s="107"/>
      <c r="X49" s="402" t="s">
        <v>40</v>
      </c>
      <c r="Y49" s="401"/>
      <c r="Z49" s="401"/>
      <c r="AA49" s="401"/>
      <c r="AB49" s="401"/>
      <c r="AC49" s="403"/>
      <c r="AD49" s="403"/>
      <c r="AE49" s="403"/>
      <c r="AF49" s="403"/>
      <c r="AG49" s="403"/>
      <c r="AH49" s="403"/>
      <c r="AI49" s="403"/>
      <c r="AJ49" s="403"/>
      <c r="AK49" s="403"/>
      <c r="AL49" s="403"/>
      <c r="AM49" s="403"/>
      <c r="AN49" s="403"/>
      <c r="AO49" s="403"/>
      <c r="AP49" s="403"/>
      <c r="AQ49" s="403"/>
      <c r="AR49" s="403"/>
      <c r="AS49" s="403"/>
      <c r="AT49" s="2"/>
      <c r="AU49" s="78"/>
      <c r="AY49" s="115"/>
      <c r="AZ49" s="68" t="s">
        <v>80</v>
      </c>
      <c r="BA49" s="116"/>
      <c r="BB49" s="116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8"/>
      <c r="BN49" s="45"/>
      <c r="BO49" s="45"/>
      <c r="BP49" s="45"/>
    </row>
    <row r="50" spans="2:68" x14ac:dyDescent="0.15">
      <c r="B50" s="40"/>
      <c r="C50" s="50"/>
      <c r="D50" s="50"/>
      <c r="E50" s="187"/>
      <c r="F50" s="376"/>
      <c r="G50" s="376"/>
      <c r="H50" s="376"/>
      <c r="I50" s="376"/>
      <c r="J50" s="376"/>
      <c r="K50" s="376"/>
      <c r="L50" s="40"/>
      <c r="M50" s="40"/>
      <c r="N50" s="119"/>
      <c r="O50" s="119"/>
      <c r="P50" s="119"/>
      <c r="Q50" s="59"/>
      <c r="R50" s="119"/>
      <c r="S50" s="59"/>
      <c r="T50" s="50"/>
      <c r="U50" s="119"/>
      <c r="V50" s="2"/>
      <c r="W50" s="107"/>
      <c r="X50" s="400" t="s">
        <v>77</v>
      </c>
      <c r="Y50" s="401"/>
      <c r="Z50" s="401"/>
      <c r="AA50" s="401"/>
      <c r="AB50" s="401"/>
      <c r="AC50" s="403"/>
      <c r="AD50" s="403"/>
      <c r="AE50" s="403"/>
      <c r="AF50" s="403"/>
      <c r="AG50" s="403"/>
      <c r="AH50" s="403"/>
      <c r="AI50" s="403"/>
      <c r="AJ50" s="403"/>
      <c r="AK50" s="403"/>
      <c r="AL50" s="403"/>
      <c r="AM50" s="403"/>
      <c r="AN50" s="403"/>
      <c r="AO50" s="403"/>
      <c r="AP50" s="403"/>
      <c r="AQ50" s="403"/>
      <c r="AR50" s="403"/>
      <c r="AS50" s="403"/>
      <c r="AT50" s="78"/>
      <c r="AU50" s="78"/>
      <c r="AY50" s="115"/>
      <c r="AZ50" s="417"/>
      <c r="BA50" s="415"/>
      <c r="BB50" s="414" t="s">
        <v>85</v>
      </c>
      <c r="BC50" s="414"/>
      <c r="BD50" s="414"/>
      <c r="BE50" s="414"/>
      <c r="BF50" s="414" t="s">
        <v>78</v>
      </c>
      <c r="BG50" s="414"/>
      <c r="BH50" s="414"/>
      <c r="BI50" s="414"/>
      <c r="BJ50" s="413" t="s">
        <v>79</v>
      </c>
      <c r="BK50" s="414"/>
      <c r="BL50" s="414"/>
      <c r="BM50" s="121"/>
    </row>
    <row r="51" spans="2:68" ht="15.95" customHeight="1" x14ac:dyDescent="0.15"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0"/>
      <c r="Y51"/>
      <c r="Z51"/>
      <c r="AA51"/>
      <c r="AB51"/>
      <c r="AC51" s="403"/>
      <c r="AD51" s="403"/>
      <c r="AE51" s="403"/>
      <c r="AF51" s="403"/>
      <c r="AG51" s="403"/>
      <c r="AH51" s="403"/>
      <c r="AI51" s="403"/>
      <c r="AJ51" s="403"/>
      <c r="AK51" s="403"/>
      <c r="AL51" s="403"/>
      <c r="AM51" s="403"/>
      <c r="AN51" s="403"/>
      <c r="AO51" s="403"/>
      <c r="AP51" s="403"/>
      <c r="AQ51" s="403"/>
      <c r="AR51" s="403"/>
      <c r="AS51" s="403"/>
      <c r="AT51" s="78"/>
      <c r="AU51" s="78"/>
      <c r="AV51" s="78"/>
      <c r="AW51" s="284"/>
      <c r="AX51" s="247"/>
      <c r="AY51" s="123"/>
      <c r="AZ51" s="417" t="s">
        <v>99</v>
      </c>
      <c r="BA51" s="415"/>
      <c r="BB51" s="414"/>
      <c r="BC51" s="414"/>
      <c r="BD51" s="414"/>
      <c r="BE51" s="414"/>
      <c r="BF51" s="414"/>
      <c r="BG51" s="414"/>
      <c r="BH51" s="414"/>
      <c r="BI51" s="414"/>
      <c r="BJ51" s="413"/>
      <c r="BK51" s="414"/>
      <c r="BL51" s="414"/>
      <c r="BM51" s="118"/>
      <c r="BN51" s="45"/>
    </row>
    <row r="52" spans="2:68" ht="15.95" customHeight="1" x14ac:dyDescent="0.15">
      <c r="B52" s="2"/>
      <c r="C52" s="2"/>
      <c r="D52" s="124"/>
      <c r="E52" s="124"/>
      <c r="F52" s="124"/>
      <c r="G52" s="124"/>
      <c r="H52" s="124"/>
      <c r="I52" s="124"/>
      <c r="J52" s="2"/>
      <c r="K52" s="2"/>
      <c r="L52" s="124"/>
      <c r="M52" s="124"/>
      <c r="N52" s="124"/>
      <c r="O52" s="124"/>
      <c r="P52" s="124"/>
      <c r="Q52" s="124"/>
      <c r="R52" s="2"/>
      <c r="S52" s="2"/>
      <c r="T52" s="124"/>
      <c r="U52" s="124"/>
      <c r="V52" s="124"/>
      <c r="W52" s="124"/>
      <c r="X52" s="120"/>
      <c r="Y52"/>
      <c r="Z52"/>
      <c r="AA52"/>
      <c r="AB52"/>
      <c r="AC52" s="403"/>
      <c r="AD52" s="403"/>
      <c r="AE52" s="403"/>
      <c r="AF52" s="403"/>
      <c r="AG52" s="403"/>
      <c r="AH52" s="403"/>
      <c r="AI52" s="403"/>
      <c r="AJ52" s="403"/>
      <c r="AK52" s="403"/>
      <c r="AL52" s="403"/>
      <c r="AM52" s="403"/>
      <c r="AN52" s="403"/>
      <c r="AO52" s="403"/>
      <c r="AP52" s="403"/>
      <c r="AQ52" s="403"/>
      <c r="AR52" s="403"/>
      <c r="AS52" s="403"/>
      <c r="AT52" s="78"/>
      <c r="AU52" s="78"/>
      <c r="AV52" s="78"/>
      <c r="AW52" s="284"/>
      <c r="AX52" s="247"/>
      <c r="AY52" s="123"/>
      <c r="AZ52" s="417" t="s">
        <v>100</v>
      </c>
      <c r="BA52" s="415"/>
      <c r="BB52" s="416"/>
      <c r="BC52" s="416"/>
      <c r="BD52" s="416"/>
      <c r="BE52" s="416"/>
      <c r="BF52" s="416"/>
      <c r="BG52" s="416"/>
      <c r="BH52" s="416"/>
      <c r="BI52" s="416"/>
      <c r="BJ52" s="415"/>
      <c r="BK52" s="416"/>
      <c r="BL52" s="416"/>
      <c r="BM52" s="118"/>
      <c r="BN52" s="45"/>
    </row>
    <row r="53" spans="2:68" ht="15.95" customHeight="1" x14ac:dyDescent="0.15"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 s="78"/>
      <c r="AU53" s="78"/>
      <c r="AV53" s="78"/>
      <c r="AW53" s="284"/>
      <c r="AX53" s="247"/>
      <c r="AY53" s="123"/>
      <c r="AZ53" s="417" t="s">
        <v>101</v>
      </c>
      <c r="BA53" s="415"/>
      <c r="BB53" s="416"/>
      <c r="BC53" s="416"/>
      <c r="BD53" s="416"/>
      <c r="BE53" s="416"/>
      <c r="BF53" s="416"/>
      <c r="BG53" s="416"/>
      <c r="BH53" s="416"/>
      <c r="BI53" s="416"/>
      <c r="BJ53" s="415"/>
      <c r="BK53" s="416"/>
      <c r="BL53" s="416"/>
      <c r="BM53" s="118"/>
      <c r="BN53" s="45"/>
    </row>
    <row r="54" spans="2:68" ht="15.95" customHeight="1" x14ac:dyDescent="0.15">
      <c r="B54" s="2"/>
      <c r="C54" s="2"/>
      <c r="D54" s="124"/>
      <c r="E54" s="124"/>
      <c r="F54" s="124"/>
      <c r="G54" s="124"/>
      <c r="H54" s="124"/>
      <c r="I54" s="124"/>
      <c r="J54" s="2"/>
      <c r="K54" s="2"/>
      <c r="L54" s="124"/>
      <c r="M54" s="124"/>
      <c r="N54" s="124"/>
      <c r="O54" s="124"/>
      <c r="P54" s="124"/>
      <c r="Q54" s="124"/>
      <c r="R54" s="2"/>
      <c r="S54" s="2"/>
      <c r="T54" s="124"/>
      <c r="U54" s="124"/>
      <c r="V54" s="124"/>
      <c r="W54" s="124"/>
      <c r="X54" s="124"/>
      <c r="Y54" s="124"/>
      <c r="AW54" s="284"/>
      <c r="AX54" s="247"/>
      <c r="AY54" s="125"/>
      <c r="AZ54" s="126"/>
      <c r="BA54" s="126"/>
      <c r="BB54" s="126"/>
      <c r="BC54" s="126"/>
      <c r="BD54" s="126"/>
      <c r="BE54" s="126"/>
      <c r="BF54" s="126"/>
      <c r="BG54" s="126"/>
      <c r="BH54" s="126"/>
      <c r="BI54" s="126"/>
      <c r="BJ54" s="126"/>
      <c r="BK54" s="126"/>
      <c r="BL54" s="126"/>
      <c r="BM54" s="127"/>
      <c r="BN54" s="45"/>
    </row>
  </sheetData>
  <sheetProtection algorithmName="SHA-512" hashValue="Es2NAuWuk35juxhuJky8Jt/CCwEFQe5XB9xY2yK3wQG2KnRJk0GqhQmaoaFdQKY5TDua3zZufglI2P35ybPZqw==" saltValue="xJLtr/MIS2VWsi1R9Cwx+Q==" spinCount="100000" sheet="1" objects="1" scenarios="1" selectLockedCells="1"/>
  <mergeCells count="277">
    <mergeCell ref="AW53:AX53"/>
    <mergeCell ref="AW54:AX54"/>
    <mergeCell ref="X13:AE13"/>
    <mergeCell ref="X14:AE14"/>
    <mergeCell ref="BJ51:BL51"/>
    <mergeCell ref="BJ52:BL52"/>
    <mergeCell ref="BJ53:BL53"/>
    <mergeCell ref="BJ50:BL50"/>
    <mergeCell ref="BF51:BI51"/>
    <mergeCell ref="BB51:BE51"/>
    <mergeCell ref="BB52:BE52"/>
    <mergeCell ref="BF52:BI52"/>
    <mergeCell ref="BB53:BE53"/>
    <mergeCell ref="BF53:BI53"/>
    <mergeCell ref="BB50:BE50"/>
    <mergeCell ref="BF50:BI50"/>
    <mergeCell ref="AZ51:BA51"/>
    <mergeCell ref="AZ52:BA52"/>
    <mergeCell ref="AZ53:BA53"/>
    <mergeCell ref="AZ50:BA50"/>
    <mergeCell ref="AX32:BB32"/>
    <mergeCell ref="BC42:BD42"/>
    <mergeCell ref="AX36:BB36"/>
    <mergeCell ref="BC36:BD36"/>
    <mergeCell ref="AW51:AX51"/>
    <mergeCell ref="BG45:BL46"/>
    <mergeCell ref="AZ44:BE44"/>
    <mergeCell ref="BG44:BL44"/>
    <mergeCell ref="X48:AF48"/>
    <mergeCell ref="X50:AB50"/>
    <mergeCell ref="X49:AB49"/>
    <mergeCell ref="AC49:AS52"/>
    <mergeCell ref="AW52:AX52"/>
    <mergeCell ref="X46:AH46"/>
    <mergeCell ref="AZ45:BD46"/>
    <mergeCell ref="BE45:BE46"/>
    <mergeCell ref="AX37:BB37"/>
    <mergeCell ref="AV36:AW38"/>
    <mergeCell ref="AX38:BB38"/>
    <mergeCell ref="AV35:AW35"/>
    <mergeCell ref="AX35:BB35"/>
    <mergeCell ref="BC35:BD35"/>
    <mergeCell ref="E50:K50"/>
    <mergeCell ref="B40:Y42"/>
    <mergeCell ref="AL16:AN16"/>
    <mergeCell ref="AL20:AN20"/>
    <mergeCell ref="AL21:AN21"/>
    <mergeCell ref="AL22:AN22"/>
    <mergeCell ref="AL23:AN23"/>
    <mergeCell ref="AL24:AN24"/>
    <mergeCell ref="AL25:AN25"/>
    <mergeCell ref="AL26:AN26"/>
    <mergeCell ref="AL27:AN27"/>
    <mergeCell ref="AL28:AN28"/>
    <mergeCell ref="AL29:AN29"/>
    <mergeCell ref="AL30:AN30"/>
    <mergeCell ref="AL31:AN31"/>
    <mergeCell ref="AL32:AN32"/>
    <mergeCell ref="AL36:AN38"/>
    <mergeCell ref="AL40:BB42"/>
    <mergeCell ref="BE38:BH38"/>
    <mergeCell ref="BC38:BD38"/>
    <mergeCell ref="BE35:BI35"/>
    <mergeCell ref="BE41:BH41"/>
    <mergeCell ref="BE42:BH42"/>
    <mergeCell ref="BE36:BI36"/>
    <mergeCell ref="BE37:BI37"/>
    <mergeCell ref="BC40:BD40"/>
    <mergeCell ref="BE40:BI40"/>
    <mergeCell ref="BC41:BD41"/>
    <mergeCell ref="BC37:BD37"/>
    <mergeCell ref="AB42:AE42"/>
    <mergeCell ref="AX34:BB34"/>
    <mergeCell ref="BC34:BD34"/>
    <mergeCell ref="BE34:BI34"/>
    <mergeCell ref="V6:V7"/>
    <mergeCell ref="W6:W7"/>
    <mergeCell ref="X6:X7"/>
    <mergeCell ref="Y6:Y7"/>
    <mergeCell ref="Z6:Z7"/>
    <mergeCell ref="AA6:AA7"/>
    <mergeCell ref="AQ27:AU27"/>
    <mergeCell ref="AO20:AP20"/>
    <mergeCell ref="S18:Y19"/>
    <mergeCell ref="AV34:AW34"/>
    <mergeCell ref="BE33:BI33"/>
    <mergeCell ref="AX33:BB33"/>
    <mergeCell ref="BC33:BD33"/>
    <mergeCell ref="BE32:BI32"/>
    <mergeCell ref="AQ31:AU31"/>
    <mergeCell ref="AV31:AW31"/>
    <mergeCell ref="AX31:BB31"/>
    <mergeCell ref="AX30:BB30"/>
    <mergeCell ref="BC30:BD30"/>
    <mergeCell ref="BE30:BI30"/>
    <mergeCell ref="L44:N44"/>
    <mergeCell ref="O44:P44"/>
    <mergeCell ref="Q44:R44"/>
    <mergeCell ref="S44:U44"/>
    <mergeCell ref="B45:U49"/>
    <mergeCell ref="AQ33:AU33"/>
    <mergeCell ref="AV33:AW33"/>
    <mergeCell ref="AO33:AP33"/>
    <mergeCell ref="AQ35:AU35"/>
    <mergeCell ref="AO35:AP35"/>
    <mergeCell ref="B44:K44"/>
    <mergeCell ref="AQ36:AU36"/>
    <mergeCell ref="AQ38:AU38"/>
    <mergeCell ref="AQ37:AU37"/>
    <mergeCell ref="AO36:AP38"/>
    <mergeCell ref="B36:D38"/>
    <mergeCell ref="AQ34:AU34"/>
    <mergeCell ref="Z40:AA40"/>
    <mergeCell ref="Z41:AA41"/>
    <mergeCell ref="Z42:AA42"/>
    <mergeCell ref="AO34:AP34"/>
    <mergeCell ref="E36:AF38"/>
    <mergeCell ref="AB40:AE40"/>
    <mergeCell ref="AB41:AE41"/>
    <mergeCell ref="AQ30:AU30"/>
    <mergeCell ref="AV30:AW30"/>
    <mergeCell ref="AO30:AP30"/>
    <mergeCell ref="AO31:AP31"/>
    <mergeCell ref="BE31:BI31"/>
    <mergeCell ref="BC31:BD31"/>
    <mergeCell ref="B30:D30"/>
    <mergeCell ref="B31:D31"/>
    <mergeCell ref="B32:D32"/>
    <mergeCell ref="BC32:BD32"/>
    <mergeCell ref="AQ32:AU32"/>
    <mergeCell ref="AV32:AW32"/>
    <mergeCell ref="AO32:AP32"/>
    <mergeCell ref="B29:D29"/>
    <mergeCell ref="AQ28:AU28"/>
    <mergeCell ref="AV28:AW28"/>
    <mergeCell ref="AO28:AP28"/>
    <mergeCell ref="AO29:AP29"/>
    <mergeCell ref="BC29:BD29"/>
    <mergeCell ref="BE29:BI29"/>
    <mergeCell ref="AQ29:AU29"/>
    <mergeCell ref="AV29:AW29"/>
    <mergeCell ref="AX29:BB29"/>
    <mergeCell ref="BC28:BD28"/>
    <mergeCell ref="BE28:BI28"/>
    <mergeCell ref="AO27:AP27"/>
    <mergeCell ref="BE27:BI27"/>
    <mergeCell ref="B27:D27"/>
    <mergeCell ref="BC27:BD27"/>
    <mergeCell ref="AV27:AW27"/>
    <mergeCell ref="AX27:BB27"/>
    <mergeCell ref="B28:D28"/>
    <mergeCell ref="AX28:BB28"/>
    <mergeCell ref="AV25:AW25"/>
    <mergeCell ref="AV24:AW24"/>
    <mergeCell ref="AQ25:AU25"/>
    <mergeCell ref="AX26:BB26"/>
    <mergeCell ref="BC26:BD26"/>
    <mergeCell ref="BE26:BI26"/>
    <mergeCell ref="AQ26:AU26"/>
    <mergeCell ref="AV26:AW26"/>
    <mergeCell ref="AO26:AP26"/>
    <mergeCell ref="B23:D23"/>
    <mergeCell ref="AQ23:AU23"/>
    <mergeCell ref="AV23:AW23"/>
    <mergeCell ref="B22:D22"/>
    <mergeCell ref="BE23:BI23"/>
    <mergeCell ref="BC24:BD24"/>
    <mergeCell ref="BE24:BI24"/>
    <mergeCell ref="AO22:AP22"/>
    <mergeCell ref="AO23:AP23"/>
    <mergeCell ref="BC22:BD22"/>
    <mergeCell ref="BE22:BI22"/>
    <mergeCell ref="AX23:BB23"/>
    <mergeCell ref="AX22:BB22"/>
    <mergeCell ref="E21:AF35"/>
    <mergeCell ref="AQ24:AU24"/>
    <mergeCell ref="BC23:BD23"/>
    <mergeCell ref="B26:D26"/>
    <mergeCell ref="BC25:BD25"/>
    <mergeCell ref="BE25:BI25"/>
    <mergeCell ref="AO24:AP24"/>
    <mergeCell ref="AO25:AP25"/>
    <mergeCell ref="B24:D24"/>
    <mergeCell ref="AX25:BB25"/>
    <mergeCell ref="AX24:BB24"/>
    <mergeCell ref="B25:D25"/>
    <mergeCell ref="AQ22:AU22"/>
    <mergeCell ref="AO21:AP21"/>
    <mergeCell ref="AV21:AW21"/>
    <mergeCell ref="AX21:BB21"/>
    <mergeCell ref="AO18:AU19"/>
    <mergeCell ref="BC18:BI19"/>
    <mergeCell ref="B20:D20"/>
    <mergeCell ref="E20:F20"/>
    <mergeCell ref="G20:K20"/>
    <mergeCell ref="L20:M20"/>
    <mergeCell ref="N20:R20"/>
    <mergeCell ref="S20:T20"/>
    <mergeCell ref="AX20:BB20"/>
    <mergeCell ref="BC20:BD20"/>
    <mergeCell ref="BE20:BI20"/>
    <mergeCell ref="AB20:AF20"/>
    <mergeCell ref="AV22:AW22"/>
    <mergeCell ref="Z18:AF19"/>
    <mergeCell ref="E18:K19"/>
    <mergeCell ref="AQ20:AU20"/>
    <mergeCell ref="AV20:AW20"/>
    <mergeCell ref="B16:D16"/>
    <mergeCell ref="E16:AF16"/>
    <mergeCell ref="AN13:AR13"/>
    <mergeCell ref="BD14:BL14"/>
    <mergeCell ref="AQ21:AU21"/>
    <mergeCell ref="B21:D21"/>
    <mergeCell ref="U20:Y20"/>
    <mergeCell ref="Z20:AA20"/>
    <mergeCell ref="L18:R19"/>
    <mergeCell ref="BC21:BD21"/>
    <mergeCell ref="BE21:BI21"/>
    <mergeCell ref="AO16:BI16"/>
    <mergeCell ref="BE12:BE13"/>
    <mergeCell ref="BF12:BF13"/>
    <mergeCell ref="BG12:BG13"/>
    <mergeCell ref="BH12:BH13"/>
    <mergeCell ref="BI12:BI13"/>
    <mergeCell ref="BJ12:BJ13"/>
    <mergeCell ref="AN12:AR12"/>
    <mergeCell ref="AE5:AG5"/>
    <mergeCell ref="T9:T10"/>
    <mergeCell ref="U9:U10"/>
    <mergeCell ref="B2:R2"/>
    <mergeCell ref="T2:AY3"/>
    <mergeCell ref="T4:AH4"/>
    <mergeCell ref="T5:U5"/>
    <mergeCell ref="W5:X5"/>
    <mergeCell ref="Y5:AD5"/>
    <mergeCell ref="AB6:AB7"/>
    <mergeCell ref="T6:T7"/>
    <mergeCell ref="U6:U7"/>
    <mergeCell ref="AC6:AC7"/>
    <mergeCell ref="AF6:AF7"/>
    <mergeCell ref="C5:P9"/>
    <mergeCell ref="AM6:AR6"/>
    <mergeCell ref="AU6:AZ6"/>
    <mergeCell ref="AV8:AZ8"/>
    <mergeCell ref="AV9:AZ9"/>
    <mergeCell ref="AV7:AZ7"/>
    <mergeCell ref="AM7:AR8"/>
    <mergeCell ref="BC6:BK6"/>
    <mergeCell ref="BD7:BK7"/>
    <mergeCell ref="BD8:BK8"/>
    <mergeCell ref="V9:V10"/>
    <mergeCell ref="AC9:AC10"/>
    <mergeCell ref="AD9:AD10"/>
    <mergeCell ref="AF9:AF10"/>
    <mergeCell ref="W9:W10"/>
    <mergeCell ref="Y9:Y10"/>
    <mergeCell ref="Z9:Z10"/>
    <mergeCell ref="T8:AH8"/>
    <mergeCell ref="AA9:AA10"/>
    <mergeCell ref="AB9:AB10"/>
    <mergeCell ref="AD6:AD7"/>
    <mergeCell ref="AE6:AE7"/>
    <mergeCell ref="AG6:AG7"/>
    <mergeCell ref="AH6:AH7"/>
    <mergeCell ref="BD11:BK11"/>
    <mergeCell ref="BD17:BI17"/>
    <mergeCell ref="AV18:BB19"/>
    <mergeCell ref="F17:K17"/>
    <mergeCell ref="M17:R17"/>
    <mergeCell ref="T17:Y17"/>
    <mergeCell ref="AA17:AF17"/>
    <mergeCell ref="AP17:AU17"/>
    <mergeCell ref="AW17:BB17"/>
    <mergeCell ref="B13:I14"/>
    <mergeCell ref="J13:R14"/>
    <mergeCell ref="AM11:AR11"/>
    <mergeCell ref="Q10:R11"/>
  </mergeCells>
  <phoneticPr fontId="3"/>
  <dataValidations count="5">
    <dataValidation type="list" allowBlank="1" showInputMessage="1" showErrorMessage="1" sqref="AM12 AU7 BC7" xr:uid="{F7D5E28F-9CC4-4E13-8391-1A70F37212A1}">
      <formula1>"1,①"</formula1>
    </dataValidation>
    <dataValidation type="list" allowBlank="1" showInputMessage="1" showErrorMessage="1" sqref="AM13 AU8 BC8" xr:uid="{0AFF4497-F922-4F30-855E-08A9D6935EE4}">
      <formula1>"2,②"</formula1>
    </dataValidation>
    <dataValidation type="list" allowBlank="1" showInputMessage="1" showErrorMessage="1" sqref="BC11" xr:uid="{2EA4F27E-0990-4092-81E4-215B2FFBDBB0}">
      <formula1>"3,③"</formula1>
    </dataValidation>
    <dataValidation type="list" allowBlank="1" showInputMessage="1" showErrorMessage="1" sqref="BC14" xr:uid="{D20B9760-B429-4846-95DB-B4BA062B1773}">
      <formula1>"4,④"</formula1>
    </dataValidation>
    <dataValidation imeMode="halfAlpha" allowBlank="1" showInputMessage="1" showErrorMessage="1" sqref="AE6:AG7 Y9:AD10 AF9:AF10 BD9:BJ10 BE12:BJ13 AZ45:BD46" xr:uid="{F6465986-A0C1-45CE-B77E-CB4C8DDC9FEB}"/>
  </dataValidations>
  <printOptions horizontalCentered="1"/>
  <pageMargins left="0.78740157480314965" right="0.23622047244094491" top="0.19685039370078741" bottom="0.19685039370078741" header="0.74803149606299213" footer="0.19685039370078741"/>
  <pageSetup paperSize="9" scale="80" orientation="landscape" blackAndWhite="1" r:id="rId1"/>
  <headerFooter alignWithMargins="0"/>
  <ignoredErrors>
    <ignoredError sqref="E17 L17 S17 Z1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内訳表</vt:lpstr>
      <vt:lpstr>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2024-03-22T02:14:08Z</dcterms:created>
  <dcterms:modified xsi:type="dcterms:W3CDTF">2025-03-04T02:39:44Z</dcterms:modified>
</cp:coreProperties>
</file>